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0890" windowHeight="10215" tabRatio="947" activeTab="10"/>
  </bookViews>
  <sheets>
    <sheet name="A15" sheetId="23" r:id="rId1"/>
    <sheet name="A16" sheetId="16" r:id="rId2"/>
    <sheet name="A17" sheetId="4" r:id="rId3"/>
    <sheet name="A18" sheetId="19" r:id="rId4"/>
    <sheet name="A19" sheetId="8" r:id="rId5"/>
    <sheet name="A20" sheetId="6" r:id="rId6"/>
    <sheet name="A21" sheetId="5" r:id="rId7"/>
    <sheet name="A22" sheetId="21" r:id="rId8"/>
    <sheet name="A23" sheetId="22" r:id="rId9"/>
    <sheet name="A24" sheetId="24" r:id="rId10"/>
    <sheet name="A25" sheetId="25" r:id="rId11"/>
  </sheets>
  <definedNames>
    <definedName name="_xlnm._FilterDatabase" localSheetId="2" hidden="1">'A17'!$A$9:$K$280</definedName>
    <definedName name="_xlnm._FilterDatabase" localSheetId="5" hidden="1">'A20'!$A$9:$K$16</definedName>
    <definedName name="_xlnm._FilterDatabase" localSheetId="6" hidden="1">'A21'!$A$9:$G$10</definedName>
    <definedName name="_xlnm._FilterDatabase" localSheetId="7" hidden="1">'A22'!$M$10:$N$225</definedName>
    <definedName name="_xlnm.Print_Area" localSheetId="2">'A17'!$A$1:$Q$390</definedName>
    <definedName name="_xlnm.Print_Area" localSheetId="3">'A18'!$A$1:$Q$28</definedName>
    <definedName name="_xlnm.Print_Area" localSheetId="4">'A19'!$A$1:$Q$17</definedName>
    <definedName name="_xlnm.Print_Area" localSheetId="5">'A20'!$A$1:$Q$17</definedName>
    <definedName name="_xlnm.Print_Area" localSheetId="6">'A21'!$A$1:$N$61</definedName>
    <definedName name="_xlnm.Print_Area" localSheetId="7">'A22'!$A$1:$N$225</definedName>
    <definedName name="_xlnm.Print_Area" localSheetId="9">'A24'!$A$1:$M$144</definedName>
    <definedName name="_xlnm.Print_Titles" localSheetId="0">'A15'!$1:$8</definedName>
    <definedName name="_xlnm.Print_Titles" localSheetId="1">'A16'!$1:$9</definedName>
    <definedName name="_xlnm.Print_Titles" localSheetId="2">'A17'!$1:$7</definedName>
    <definedName name="_xlnm.Print_Titles" localSheetId="5">'A20'!$1:$9</definedName>
    <definedName name="_xlnm.Print_Titles" localSheetId="6">'A21'!$1:$7</definedName>
    <definedName name="_xlnm.Print_Titles" localSheetId="7">'A22'!$1:$10</definedName>
    <definedName name="_xlnm.Print_Titles" localSheetId="9">'A24'!$1:$8</definedName>
    <definedName name="_xlnm.Print_Titles" localSheetId="10">'A25'!$1:$6</definedName>
  </definedNames>
  <calcPr calcId="125725"/>
</workbook>
</file>

<file path=xl/calcChain.xml><?xml version="1.0" encoding="utf-8"?>
<calcChain xmlns="http://schemas.openxmlformats.org/spreadsheetml/2006/main">
  <c r="G34" i="23"/>
  <c r="G50" s="1"/>
  <c r="G47"/>
  <c r="M34" l="1"/>
  <c r="L34"/>
  <c r="K34"/>
  <c r="J34"/>
  <c r="I34"/>
  <c r="H34"/>
  <c r="F34"/>
  <c r="E34"/>
  <c r="L14"/>
  <c r="M14" s="1"/>
  <c r="J14"/>
  <c r="M137" i="24" l="1"/>
  <c r="M139" s="1"/>
  <c r="L137"/>
  <c r="L139" s="1"/>
  <c r="K137"/>
  <c r="K139" s="1"/>
  <c r="J137"/>
  <c r="J139" s="1"/>
  <c r="I137"/>
  <c r="I139" s="1"/>
  <c r="H137"/>
  <c r="H139" s="1"/>
  <c r="G137"/>
  <c r="G139" s="1"/>
  <c r="F137"/>
  <c r="F139" s="1"/>
  <c r="E137"/>
  <c r="E139" s="1"/>
  <c r="M128"/>
  <c r="M130" s="1"/>
  <c r="L128"/>
  <c r="L130" s="1"/>
  <c r="K128"/>
  <c r="K130" s="1"/>
  <c r="J128"/>
  <c r="J130" s="1"/>
  <c r="I128"/>
  <c r="I130" s="1"/>
  <c r="H128"/>
  <c r="H130" s="1"/>
  <c r="G128"/>
  <c r="G130" s="1"/>
  <c r="F128"/>
  <c r="F130" s="1"/>
  <c r="E128"/>
  <c r="E130" s="1"/>
  <c r="K117"/>
  <c r="K119" s="1"/>
  <c r="I117"/>
  <c r="I119" s="1"/>
  <c r="H117"/>
  <c r="H119" s="1"/>
  <c r="G117"/>
  <c r="G119" s="1"/>
  <c r="F117"/>
  <c r="F119" s="1"/>
  <c r="E117"/>
  <c r="E119" s="1"/>
  <c r="M107"/>
  <c r="M109" s="1"/>
  <c r="L107"/>
  <c r="L109" s="1"/>
  <c r="K107"/>
  <c r="K109" s="1"/>
  <c r="J107"/>
  <c r="J109" s="1"/>
  <c r="I107"/>
  <c r="I109" s="1"/>
  <c r="H107"/>
  <c r="H109" s="1"/>
  <c r="G107"/>
  <c r="G109" s="1"/>
  <c r="F107"/>
  <c r="F109" s="1"/>
  <c r="E107"/>
  <c r="E109" s="1"/>
  <c r="L98"/>
  <c r="L100" s="1"/>
  <c r="K98"/>
  <c r="K100" s="1"/>
  <c r="I98"/>
  <c r="I100" s="1"/>
  <c r="H98"/>
  <c r="H100" s="1"/>
  <c r="G98"/>
  <c r="G100" s="1"/>
  <c r="F98"/>
  <c r="F100" s="1"/>
  <c r="E98"/>
  <c r="E100" s="1"/>
  <c r="K89"/>
  <c r="K91" s="1"/>
  <c r="I89"/>
  <c r="I91" s="1"/>
  <c r="H89"/>
  <c r="H91" s="1"/>
  <c r="F89"/>
  <c r="F91" s="1"/>
  <c r="E89"/>
  <c r="E91" s="1"/>
  <c r="K78"/>
  <c r="K80" s="1"/>
  <c r="I78"/>
  <c r="I80" s="1"/>
  <c r="H78"/>
  <c r="H80" s="1"/>
  <c r="F78"/>
  <c r="F80" s="1"/>
  <c r="E78"/>
  <c r="E80" s="1"/>
  <c r="K63"/>
  <c r="K65" s="1"/>
  <c r="I63"/>
  <c r="I65" s="1"/>
  <c r="H63"/>
  <c r="H65" s="1"/>
  <c r="F63"/>
  <c r="F65" s="1"/>
  <c r="E63"/>
  <c r="E65" s="1"/>
  <c r="M54"/>
  <c r="L54"/>
  <c r="K54"/>
  <c r="J54"/>
  <c r="I54"/>
  <c r="H54"/>
  <c r="G54"/>
  <c r="F54"/>
  <c r="E54"/>
  <c r="K48"/>
  <c r="I48"/>
  <c r="I56" s="1"/>
  <c r="H48"/>
  <c r="H56" s="1"/>
  <c r="F48"/>
  <c r="E48"/>
  <c r="K38"/>
  <c r="K40" s="1"/>
  <c r="I38"/>
  <c r="I40" s="1"/>
  <c r="H38"/>
  <c r="H40" s="1"/>
  <c r="F38"/>
  <c r="F40" s="1"/>
  <c r="E38"/>
  <c r="E40" s="1"/>
  <c r="M28"/>
  <c r="M30" s="1"/>
  <c r="L28"/>
  <c r="L30" s="1"/>
  <c r="K28"/>
  <c r="K30" s="1"/>
  <c r="J28"/>
  <c r="J30" s="1"/>
  <c r="I28"/>
  <c r="I30" s="1"/>
  <c r="H28"/>
  <c r="H30" s="1"/>
  <c r="G28"/>
  <c r="G30" s="1"/>
  <c r="F28"/>
  <c r="F30" s="1"/>
  <c r="E28"/>
  <c r="E30" s="1"/>
  <c r="L22"/>
  <c r="K22"/>
  <c r="I22"/>
  <c r="H22"/>
  <c r="F22"/>
  <c r="E22"/>
  <c r="M13"/>
  <c r="M15" s="1"/>
  <c r="L13"/>
  <c r="L15" s="1"/>
  <c r="K13"/>
  <c r="K15" s="1"/>
  <c r="J13"/>
  <c r="J15" s="1"/>
  <c r="I13"/>
  <c r="I15" s="1"/>
  <c r="I142" s="1"/>
  <c r="H13"/>
  <c r="H15" s="1"/>
  <c r="G13"/>
  <c r="G15" s="1"/>
  <c r="F13"/>
  <c r="F15" s="1"/>
  <c r="E13"/>
  <c r="E15" s="1"/>
  <c r="G21"/>
  <c r="G22" s="1"/>
  <c r="J21"/>
  <c r="J22" s="1"/>
  <c r="M21"/>
  <c r="M22" s="1"/>
  <c r="G47"/>
  <c r="G48" s="1"/>
  <c r="G56" s="1"/>
  <c r="J47"/>
  <c r="J48" s="1"/>
  <c r="J56" s="1"/>
  <c r="L47"/>
  <c r="M47" s="1"/>
  <c r="M48" s="1"/>
  <c r="M56" s="1"/>
  <c r="G77"/>
  <c r="G78" s="1"/>
  <c r="G80" s="1"/>
  <c r="J77"/>
  <c r="J78" s="1"/>
  <c r="J80" s="1"/>
  <c r="L77"/>
  <c r="M77" s="1"/>
  <c r="M78" s="1"/>
  <c r="M80" s="1"/>
  <c r="J97"/>
  <c r="J98" s="1"/>
  <c r="J100" s="1"/>
  <c r="M97"/>
  <c r="M98" s="1"/>
  <c r="M100" s="1"/>
  <c r="J88"/>
  <c r="L88"/>
  <c r="M88" s="1"/>
  <c r="L116"/>
  <c r="M116" s="1"/>
  <c r="M117" s="1"/>
  <c r="M119" s="1"/>
  <c r="J116"/>
  <c r="J117" s="1"/>
  <c r="J119" s="1"/>
  <c r="L86"/>
  <c r="M86" s="1"/>
  <c r="J86"/>
  <c r="G86"/>
  <c r="G89" s="1"/>
  <c r="G91" s="1"/>
  <c r="L62"/>
  <c r="M62" s="1"/>
  <c r="M63" s="1"/>
  <c r="M65" s="1"/>
  <c r="J62"/>
  <c r="J63" s="1"/>
  <c r="J65" s="1"/>
  <c r="G62"/>
  <c r="G63" s="1"/>
  <c r="G65" s="1"/>
  <c r="L36"/>
  <c r="L38" s="1"/>
  <c r="L40" s="1"/>
  <c r="J36"/>
  <c r="J38" s="1"/>
  <c r="J40" s="1"/>
  <c r="G36"/>
  <c r="M47" i="23"/>
  <c r="L47"/>
  <c r="K47"/>
  <c r="J47"/>
  <c r="I47"/>
  <c r="H47"/>
  <c r="F47"/>
  <c r="E47"/>
  <c r="K50"/>
  <c r="I50"/>
  <c r="H50"/>
  <c r="E50"/>
  <c r="L32"/>
  <c r="M32" s="1"/>
  <c r="J32"/>
  <c r="L31"/>
  <c r="M31" s="1"/>
  <c r="J31"/>
  <c r="M25"/>
  <c r="J25"/>
  <c r="L21"/>
  <c r="M21" s="1"/>
  <c r="J21"/>
  <c r="L20"/>
  <c r="M20" s="1"/>
  <c r="J20"/>
  <c r="G20"/>
  <c r="L19"/>
  <c r="M19" s="1"/>
  <c r="J19"/>
  <c r="G19"/>
  <c r="L16"/>
  <c r="M16" s="1"/>
  <c r="J16"/>
  <c r="G16"/>
  <c r="M13"/>
  <c r="J13"/>
  <c r="G13"/>
  <c r="Q16" i="22"/>
  <c r="N16"/>
  <c r="J16"/>
  <c r="J51" i="5"/>
  <c r="I51"/>
  <c r="F51"/>
  <c r="D51"/>
  <c r="H142" i="24" l="1"/>
  <c r="G38"/>
  <c r="G40" s="1"/>
  <c r="G142" s="1"/>
  <c r="J50" i="23"/>
  <c r="M89" i="24"/>
  <c r="M91" s="1"/>
  <c r="L117"/>
  <c r="L119" s="1"/>
  <c r="J89"/>
  <c r="J91" s="1"/>
  <c r="J142" s="1"/>
  <c r="E56"/>
  <c r="E142" s="1"/>
  <c r="K56"/>
  <c r="K142" s="1"/>
  <c r="L89"/>
  <c r="L91" s="1"/>
  <c r="L78"/>
  <c r="L80" s="1"/>
  <c r="F56"/>
  <c r="F142" s="1"/>
  <c r="L63"/>
  <c r="L65" s="1"/>
  <c r="L142" s="1"/>
  <c r="L48"/>
  <c r="L56" s="1"/>
  <c r="M36"/>
  <c r="M38" s="1"/>
  <c r="M40" s="1"/>
  <c r="M142" s="1"/>
  <c r="L50" i="23"/>
  <c r="F50"/>
  <c r="Q24" i="19"/>
  <c r="N24"/>
  <c r="J24"/>
  <c r="Q15"/>
  <c r="Q27" s="1"/>
  <c r="P15"/>
  <c r="N225" i="21"/>
  <c r="M225"/>
  <c r="J39" i="5"/>
  <c r="I39"/>
  <c r="M50" i="23" l="1"/>
  <c r="M11" i="5"/>
  <c r="L11"/>
  <c r="N388" i="4" l="1"/>
  <c r="M388"/>
  <c r="Q281"/>
  <c r="P281"/>
  <c r="Q17" i="6"/>
  <c r="P17"/>
  <c r="Q17" i="8"/>
  <c r="P17"/>
  <c r="N390" i="4" l="1"/>
  <c r="M390"/>
  <c r="K25" i="16"/>
  <c r="J25"/>
  <c r="J225" i="21"/>
  <c r="F39" i="5"/>
  <c r="F53" s="1"/>
  <c r="D39"/>
  <c r="D53" s="1"/>
  <c r="D11"/>
  <c r="J388" i="4" l="1"/>
  <c r="N17" i="6"/>
  <c r="M17"/>
  <c r="N17" i="8"/>
  <c r="M17"/>
  <c r="N15" i="19"/>
  <c r="N27" s="1"/>
  <c r="M15"/>
  <c r="N281" i="4"/>
  <c r="M281"/>
  <c r="J11" i="5"/>
  <c r="J53" s="1"/>
  <c r="I11"/>
  <c r="I53" s="1"/>
  <c r="H25" i="16"/>
  <c r="G25"/>
  <c r="J15" i="19"/>
  <c r="J27" s="1"/>
  <c r="J17" i="8"/>
  <c r="J17" i="6"/>
  <c r="F11" i="5"/>
  <c r="J281" i="4"/>
  <c r="J390" l="1"/>
</calcChain>
</file>

<file path=xl/sharedStrings.xml><?xml version="1.0" encoding="utf-8"?>
<sst xmlns="http://schemas.openxmlformats.org/spreadsheetml/2006/main" count="5508" uniqueCount="1408">
  <si>
    <t>SE LE PIDE AL PARTIDO PRESENTAR EL CONTRATO QUE LE PERMITA EL USO DEL VEHÍCULO JETTA MOD. 2011, CON PLACAS DGR-8085, PROPIEDAD DE DAVID MANUELÁVILA PARRAO, SEGÚN DATOS DE LA BITÁCORA ADJUNTA.</t>
  </si>
  <si>
    <t>DIEGO IVAN DZIB NAAL</t>
  </si>
  <si>
    <t>E.S.G.E.S., S.A. DE C.V. ( SUC. PRESIDENTES DE MÉXICO)</t>
  </si>
  <si>
    <t>38.9552 LTS. MAGNA</t>
  </si>
  <si>
    <t>BAS-9455</t>
  </si>
  <si>
    <t>SERVICIO SANTA LUCÍA, S.A.</t>
  </si>
  <si>
    <t>19.6464 MAGNA SIN</t>
  </si>
  <si>
    <t>FERNANDO ADOLFO CALDERON VILLALOBOS (LA PALAPA DEL PAISA)</t>
  </si>
  <si>
    <t>1CONSUMO DE ALIMENTOS</t>
  </si>
  <si>
    <t>E.S.G.E.S., S.A. DE C.V. (SUC. PRESIDNETES DE MÉXICO)</t>
  </si>
  <si>
    <t>48.6855 MAGNA</t>
  </si>
  <si>
    <t>BAS-9451</t>
  </si>
  <si>
    <t>40.739 PEMEX MAGNA</t>
  </si>
  <si>
    <t>A 726</t>
  </si>
  <si>
    <t>40.739 L PEMEX MAGNA</t>
  </si>
  <si>
    <t>A 725</t>
  </si>
  <si>
    <t>GASOLINERA CAMPECHENA, S.A. DE C.V. (SUC. COSTERA)</t>
  </si>
  <si>
    <t>29.211 LITROS MAGNA</t>
  </si>
  <si>
    <t>CFDI1 8611</t>
  </si>
  <si>
    <t>SE LE PIDE AL PARTIDO PRESENTAR EL CONTRATO QUE LE PERMITA EL USO DEL VEHÍCULO CHRYSLER DE MÉXICO,  MOD. 2007, CON PLACAS DGV-7528, PROPIEDAD DE DAVID MANUEL ÁVILA PARRAO, SEGÚN DATOS DE LA BITÁCORA ADJUNTA.</t>
  </si>
  <si>
    <t>SE LE PIDE AL PARTIDO ACLARAR A QUÉ VEHÍCULO FUE APLICADO EL GASTO, ASÍ COMO PRESENTAR EL CONTRATO QUE PERMITA AL PARTIDO EL USO Y MANTENIMIENTO DEL VEHÍCULO Y LA BITÁCORA DE MANTENIMIENTO QUE CONTENGA LOS DATOS DEL VEHÍCULOS QUE LO IDENTIFIQUEN.</t>
  </si>
  <si>
    <t>68.423 LITROS MAGNA</t>
  </si>
  <si>
    <t>CFDI1 8569</t>
  </si>
  <si>
    <t>JUANA BACAB CHAN</t>
  </si>
  <si>
    <t>58.423 LITROS MAGNA</t>
  </si>
  <si>
    <t>CFDI1 8566</t>
  </si>
  <si>
    <t>32.591 L PEMEX MAGNA</t>
  </si>
  <si>
    <t>A 570</t>
  </si>
  <si>
    <t>MARCO ANTONIO COSGALLA CHÍO</t>
  </si>
  <si>
    <t>14.527 MAGNA</t>
  </si>
  <si>
    <t>BC-65661</t>
  </si>
  <si>
    <t>SE LE PIDE AL PARTIDO PRESENTAR EL CONTRATO QUE LE PERMITA EL USO DEL VEHÍCULO CHRYSLER DE MÉICO MOD. 2007, CON PLACAS DGB-7528, PROPIEDAD DE DAVID MANUEL ÁVILA PARRAO, SEGÚN DATOS DE LA BITÁCORA ADJUNTA.</t>
  </si>
  <si>
    <t>20.949 MAGNA</t>
  </si>
  <si>
    <t>BC-67548</t>
  </si>
  <si>
    <t>48.685 LITROS MAGNA</t>
  </si>
  <si>
    <t>CFDI1 8565</t>
  </si>
  <si>
    <t>SE LE PIDE AL PARTIDO PRESENTAR EL CONTRATO QUE LE PERMITA EL USO DEL VEHÍCULO CHRYSLER DE MÉXICO MOD. 2007, CON PLACAS DGB-7528, PROPIEDAD DE DAVID MANUEL ÁVILA PARRAO, SEGÚN DATOS DE LA BITÁCORA ADJUNTA.</t>
  </si>
  <si>
    <t>16.2083 MAGNA</t>
  </si>
  <si>
    <t>BV-30383</t>
  </si>
  <si>
    <t>BL-25099</t>
  </si>
  <si>
    <t>BERTHA MARÍA MARTÍNEZ CHABLÉ</t>
  </si>
  <si>
    <t>BAS-9457</t>
  </si>
  <si>
    <t>24.3447 MAGNA</t>
  </si>
  <si>
    <t>BAS-9450</t>
  </si>
  <si>
    <t>23.3690 MAGNA</t>
  </si>
  <si>
    <t>BAS-9449</t>
  </si>
  <si>
    <t>ALICIA GUADALUPE MIJANGOS CONTRERAS</t>
  </si>
  <si>
    <t xml:space="preserve">TURISMO CAMPECHE, S.A. DE C.V. </t>
  </si>
  <si>
    <t>77.897 L PEMEX MAGNA</t>
  </si>
  <si>
    <t>A 12456</t>
  </si>
  <si>
    <t>1 ATVIO LCD 40 PULGADA, 1 MACF SOPORT 3248 ART.</t>
  </si>
  <si>
    <t>WAKJ105809</t>
  </si>
  <si>
    <t>ESTE ACTIVO SE REGISTRÓ COMO MATERIAL DE OFICINA, POR LO QUE SE LE PIDE AL PARTIDO RECLASIFICAR EL BIEN AL ACTIVO FIJO, INCUYENDOLO EN EL LISTADO ACTUALIZADO DE ACTIVOS, ASÍ COMO PRESENTAR EL ESCRITO DE RESGUARDO FIRMADO POR EL RESPONSABLE DEL BIEN Y PRESENTAR EVIDENCIA FOTOGRÁFICA DEL MISMO.  POR EL IMPORTE, ESTA FACTURA DEBIÓ PAGARSE MEDIANTE CHEQUE NOMINATIVO A FAVOR DEL PROVEEDOR.</t>
  </si>
  <si>
    <t>20 LITRO MAGNA GASOLINA MAGNA</t>
  </si>
  <si>
    <t>AA 009709</t>
  </si>
  <si>
    <t>CFDI1 8570</t>
  </si>
  <si>
    <t>CFDI1 8480</t>
  </si>
  <si>
    <t>A 567</t>
  </si>
  <si>
    <t>GERARDO BUENFIL BALMES</t>
  </si>
  <si>
    <t>36.665 L PEMEX MAGNA</t>
  </si>
  <si>
    <t>A 569</t>
  </si>
  <si>
    <t>E.S.G.E.S., S.A. DE C.V. (SUC, CHAMPOTÓN)</t>
  </si>
  <si>
    <t>29.230 MAGNA</t>
  </si>
  <si>
    <t>BC-65049</t>
  </si>
  <si>
    <t>CHAMPOTÓN,. CAMPECHE</t>
  </si>
  <si>
    <t>GASTO APLICADO AL VEHÍCULO IKON, CON PLACAS DFH-2511. SE L EPIDE AL PARTIDO JUSTIFICAR EL GASTO REALIZADO EN CHAMPOTÓN, CAMPECHE, ADJUNTANDO EL ESCRITO DE COMISIÓN Y EL REPORTE DE LA MISMA QUE JUSTIFIQUE EL GASTO.</t>
  </si>
  <si>
    <t>24.343 MAGNA</t>
  </si>
  <si>
    <t>BC-65191</t>
  </si>
  <si>
    <t>SE LE PIDE AL PARTIDO PRESENTAR EL CONTRATO QUE LE PERMITA EL USO DEL VEHÍCULO JETTA MOD. 2011, CON PLACAS DGR-8085, PROPIEDAD DE DAVID MANUEL ÁVILA PARRAO, SEGÚN DATOS DE LA BITÁCORA ADJUNTA. ASÍ COMO JUSTIFICAR EL GASTO REALIZADO EN CHAMPOTÓN, CAMPECHE, ADJUNTANDO EL ESCRITO DE COMISIÓN Y EL REPORTE DE LA MISMA QUE JUSTIFIQUE EL GASTO.</t>
  </si>
  <si>
    <t>16.50 MAGNA</t>
  </si>
  <si>
    <t>BC-65192</t>
  </si>
  <si>
    <t>SE LE PIDE AL PARTIDO PRESENTAR EL CONTRATO QUE LE PERMITA EL USO DEL VEHÍCULO FIESTA MOD. 2011, CON PLACAS DGS-8414, PROPIEDAD DE RAFAEL MONTERO ROMERO, SEGÚN DATOS DE LA BITÁCORA ADJUNTA. ASÍ COMO JUSTIFICAR EL GASTO REALIZADO EN CHAMPOTÓN, CAMPECHE, ADJUNTANDO EL ESCRITO DE COMISIÓN Y EL REPORTE DE LA MISMA QUE JUSTIFIQUE EL GASTO.</t>
  </si>
  <si>
    <t>BC-65504</t>
  </si>
  <si>
    <t>SE LE PIDE AL PARTIDO PRESENTAR EL CONTRATO QUE LE PERMITA EL USO DEL VEHÍCULO SPARK MOD. 2012, CON PLACAS DGY-7970, PROPIEDAD DE PERLA ANAHÍ SALAS CANTO, SEGÚN DATOS DE LA BITÁCORA ADJUNTA. ASÍ COMO JUSTIFICAR EL GASTO REALIZADO EN CHAMPOTÓN, CAMPECHE, ADJUNTANDO EL ESCRITO DE COMISIÓN Y EL REPORTE DE LA MISMA QUE JUSTIFIQUE EL GASTO.</t>
  </si>
  <si>
    <t>RIGOBERTO ECHEVERRIA RAMÍREZ</t>
  </si>
  <si>
    <t>10 LITRO MAGNA GASOLINA  MAGNA</t>
  </si>
  <si>
    <t>AA 009412</t>
  </si>
  <si>
    <t>AA 009126</t>
  </si>
  <si>
    <t>AA 008917</t>
  </si>
  <si>
    <t>REFACCIONARIA LASTRA, S.A. DE C.V.</t>
  </si>
  <si>
    <t>ROSALINO VELA GONZÁLEZ</t>
  </si>
  <si>
    <t>20.00 MAGNA</t>
  </si>
  <si>
    <t>BC-66832</t>
  </si>
  <si>
    <t>GILBERTO JIMÉNEZ AGUILAR</t>
  </si>
  <si>
    <t>19.474 MAGNA</t>
  </si>
  <si>
    <t>BC-66315</t>
  </si>
  <si>
    <t>APLICADO AL VEHÍCULO MATIZ MOD. 2011 CON PLACAS DGX-8814.  SE LE PIDE AL PARTIDO JUSTIFICAR EL GASTO REALIZADO EN CHAMPOTÓN, CAMPECHE, PRESENTANDO EL ESCRITO DE COMISIÓN Y EL REPORTE DE LA MISMA QUE JUSTIFIQUE EL GASTO EFECTUADO.</t>
  </si>
  <si>
    <t>BAB-48898</t>
  </si>
  <si>
    <t>SE LE PIDE AL PARTIDO PRESENTAR EL CONTRATO QUE LE PERMITA EL USO DEL VEHÍCULO JETTA MOD. 2011, CON PLACAS DGR-8085, PROPIEDAD DE DAVID MANUEL ÁVILA PARRAO, SEGÚN DATOS DE LA BITÁCORA ADJUNTA. ASÍ COMO JUSTIFICAR EL GASTO REALIZADO EN ESCÁRCEGA, CAMPECHE, ADJUNTANDO EL ESCRITO DE COMISIÓN Y EL REPORTE DE LA MISMA QUE JUSTIFIQUE EL GASTO.</t>
  </si>
  <si>
    <t>41.2574 MAGNA</t>
  </si>
  <si>
    <t>BAB-48942</t>
  </si>
  <si>
    <t>APLICADO AL VEHÍCULO MATIZ MOD. 2011 CON PLACAS DGX-8814.  SE LE PIDE AL PARTIDO JUSTIFICAR EL GASTO REALIZADO EN ESCÁRCEGA, CAMPECHE, PRESENTANDO EL ESCRITO DE COMISIÓN Y EL REPORTE DE LA MISMA QUE JUSTIFIQUE EL GASTO EFECTUADO.</t>
  </si>
  <si>
    <t>9.823 MAGNA</t>
  </si>
  <si>
    <t>BC-64292</t>
  </si>
  <si>
    <t>APLICADO AL VEHÍCULO IKON MOD. 2008 CON PLACAS DFH-2511.  SE LE PIDE AL PARTIDO JUSTIFICAR EL GASTO REALIZADO EN CHAMPOTÓN, CAMPECHE, PRESENTANDO EL ESCRITO DE COMISIÓN Y EL REPORTE DE LA MISMA QUE JUSTIFIQUE EL GASTO EFECTUADO.</t>
  </si>
  <si>
    <t>LUIS ALEJANDRO CANCHÉ CANUL</t>
  </si>
  <si>
    <t>B1ABA176FB3D</t>
  </si>
  <si>
    <t>47.151 PEMEX MAGNA</t>
  </si>
  <si>
    <t>5DE77BE0D926</t>
  </si>
  <si>
    <t>BC-64439</t>
  </si>
  <si>
    <t>BL-25098</t>
  </si>
  <si>
    <t>SE LE PIDE AL PARTIDO PRESENTAR EL CONTRATO QUE LE PERMITA EL USO DEL VEHÍCULO FIESTA MOD. 2011, CON PLACAS DGS-8414, PROPIEDAD DE RAFAEL VICENTE MONTETO ROMERO, SEGÚN DATOS DE LA BITÁCORA ADJUNTA. ASÍ COMO JUSTIFICAR EL GASTO REALIZADO EN HECELCHAKÁN, CAMPECHE, ADJUNTANDO EL ESCRITO DE COMISIÓN Y EL REPORTE DE LA MISMA QUE JUSTIFIQUE EL GASTO.</t>
  </si>
  <si>
    <t>JORGE MORA MUÑOZ</t>
  </si>
  <si>
    <t>17.589 MAGNA</t>
  </si>
  <si>
    <t>BC-64595</t>
  </si>
  <si>
    <t>SE LE PIDE AL PARTIDO PRESENTAR EL CONTRATO QUE LE PERMITA EL USO DEL VEHÍCULO SPARK MOD. 2012, CON PLACAS DGY-7970, PROPIEDAD DE PERLA ANAHÍ SALAS CANTO, SEGÚN DATOS DE LA BITÁCORA ADJUNTA.  ASÍ COMO JUSTIFICAR EL GASTO REALIZADO EN CHAMPOTÓN, CAMPECHE, ADJUNTANDO EL ESCRITO DE COMISIÓN Y EL REPORTE DE LA MISMA QUE JUSTIFIQUE EL GASTO.</t>
  </si>
  <si>
    <t>20.000 MAGNA</t>
  </si>
  <si>
    <t>BC-64594</t>
  </si>
  <si>
    <t>45.9137 PREMIUM</t>
  </si>
  <si>
    <t>BAS-9237</t>
  </si>
  <si>
    <t>JULIO LARA LÓPEZ</t>
  </si>
  <si>
    <t>29.221 MAGNA</t>
  </si>
  <si>
    <t>BAU-2378</t>
  </si>
  <si>
    <t>BC-65770</t>
  </si>
  <si>
    <t>SE LE PIDE AL PARTIDO PRESENTAR EL CONTRATO QUE LE PERMITA EL USO DEL VEHÍCULO FIESTA MOD. 2011, CON PLACAS DGS-8414, PROPIEDAD DE RAFAEL VICENTE MONTETO ROMERO, SEGÚN DATOS DE LA BITÁCORA ADJUNTA. ASÍ COMO JUSTIFICAR EL GASTO REALIZADO EN CHAMPOTÓN, CAMPECHE, ADJUNTANDO EL ESCRITO DE COMISIÓN Y EL REPORTE DE LA MISMA QUE JUSTIFIQUE EL GASTO.</t>
  </si>
  <si>
    <t>21.422 MAGNA</t>
  </si>
  <si>
    <t>BC-66015</t>
  </si>
  <si>
    <t>SE LE PIDE AL PARTIDO PRESENTAR EL CONTRATO QUE LE PERMITA EL USO DEL VEHÍCULO NISSAN MEXICANA MOD. 1997, CON PLACAS DGL-8625, PROPIEDAD DE JORGE FERNANDO JIMÉNEZ HERRERA, SEGÚN DATOS DE LA BITÁCORA ADJUNTA.  ASÍ COMO JUSTIFICAR EL GASTO REALIZADO EN CHAMPOTÓN, CAMPECHE, ADJUNTANDO EL ESCRITO DE COMISIÓN Y EL REPORTE DE LA MISMA QUE JUSTIFIQUE EL GASTO.</t>
  </si>
  <si>
    <t>9.737 MAGNA</t>
  </si>
  <si>
    <t>BC-64943</t>
  </si>
  <si>
    <t>SE LE PIDE AL PARTIDO PRESENTAR EL CONTRATO QUE LE PERMITA EL USO DEL VEHÍCULO CHRYSLER DE MÉXICO MOD. 2007, CON PLACAS DGB-7528, PROPIEDAD DE DAVID MANUEL ÁVILA PARRAO, SEGÚN DATOS DE LA BITÁCORA ADJUNTA.  ASÍ COMO JUSTIFICAR EL GASTO REALIZADO EN CHAMPOTÓN, CAMPECHE, ADJUNTANDO EL ESCRITO DE COMISIÓN Y EL REPORTE DE LA MISMA QUE JUSTIFIQUE EL GASTO.</t>
  </si>
  <si>
    <t>Beneficiario</t>
  </si>
  <si>
    <t>IMPORTE OBSERVADO DE GASOLINA:</t>
  </si>
  <si>
    <t>IMPORTE OBSERVADO DE GASTOS DIVERSOS:</t>
  </si>
  <si>
    <t>IMPORTE OBSERVADO DE GASTOS DE EVENTOS:</t>
  </si>
  <si>
    <t>Factura</t>
  </si>
  <si>
    <t>IMPORTE OBSERVADO DE GASTOS SUPERIORES A $2,000.00 PAGADOS EN EFECTIVO:</t>
  </si>
  <si>
    <t>NO PROPORICONADO</t>
  </si>
  <si>
    <t>EL GASTO FUE APLICADO AL VEHÍCULO GENERAL MOTOR MATIZ MOD. 2011, CON PLACAS DGX-8814 PROPIEDAD DE MIRNA MORENO GARCÍA, SEGÚN DATOS DE LA BITÁCORA ADJUNTA. SE LE PIDE JUSTIFICAR EL GASTO REALIZADO EN CHAMPOTÓN, PRESENTANDO EL ESCRITO DE COMISIÓN ASÍ COMO SU REPORTE QUE JUSTIFIQUE EL VIAJE REALIZADO.</t>
  </si>
  <si>
    <t>EL GASTO FUE APLICADO AL VEHÍCULO GENERAL MOTOR MATIZ MOD. 2011, CON PLACAS DGX-8814 PROPIEDAD DE MIRNA MORENO GARCÍA, SEGÚN DATOS DE LA BITÁCORA ADJUNTA. SE LE PIDE JUSTIFICAR EL GASTO REALIZADO EN HECELCHAKÁN, PRESENTANDO EL ESCRITO DE COMISIÓN ASÍ COMO SU REPORTE QUE JUSTIFIQUE EL VIAJE REALIZADO.</t>
  </si>
  <si>
    <t>EL GASTO FUE APLICADO AL VEHÍCULO GENERAL MOTOR MATIZ MOD. 2011, CON PLACAS DGX-8814 PROPIEDAD DE MIRNA MORENO GARCÍA, SEGÚN DATOS DE LA BITÁCORA ADJUNTA. SE LE PIDE JUSTIFICAR EL GASTO REALIZADO EN ESCÁRCEGA, PRESENTANDO EL ESCRITO DE COMISIÓN ASÍ COMO SU REPORTE QUE JUSTIFIQUE EL VIAJE REALIZADO.</t>
  </si>
  <si>
    <t>EL GASTO FUE APLICADO EL VEHÍCULO FORD MOTOR COMPANY MOD. 2010, CON PLACAS CN-81088, PROPIEDAD DE RAFAEL VICENTE MONTERO ROMERO, SEGÚN DATOS DE LA BITÁCORA ADJUNTA, ASÍ COMO JUSTIFICAR EL GASTO REALIZADO EN HECELCHAKÁN, ADJUNTANDO EL ESCRITO DE COMISIÓN Y EL REPORTE DE LA MISMA QUE JUSTIFIQUE EL GASTO.</t>
  </si>
  <si>
    <t>EL GASTO FUE APLICADO EL VEHÍCULO FORD MOTOR COMPANY MOD. 2010, CON PLACAS CN-81088, PROPIEDAD DE RAFAEL VICENTE MONTERO ROMERO, SEGÚN DATOS DE LA BITÁCORA ADJUNTA, ASÍ COMO JUSTIFICAR EL GASTO REALIZADO EN ESCÁRCEGA, ADJUNTANDO EL ESCRITO DE COMISIÓN Y EL REPORTE DE LA MISMA QUE JUSTIFIQUE EL GASTO.</t>
  </si>
  <si>
    <t>LA GASOLINA SE APLICÓ AL VEHÍCULO IKON 2003, CON PLACAS DFH-2511, SE LE PIDE AL PARTIDO JUSTIFICAR EL GASTO REALIZADO EN CHAMPOTÓN,C AMPECHE , PRESENTANDO EL CORRESPONDIENTE ESCRITO DE COMISIÓN, ASÍ COMO EL REPORTE DE LA MISMA QUE JUSTIFIQUE LA REALIZACIÓN DEL GASTO.</t>
  </si>
  <si>
    <t>Número de cheque</t>
  </si>
  <si>
    <t>Operación en Edo. De Cuenta</t>
  </si>
  <si>
    <t>Importe del Cheque</t>
  </si>
  <si>
    <t>ESTE GASTO FUE REGISTRADO SIN NOMBRE DE SUBCUENTA. SE LE SOLICITA AL PARTIDO PRESENTAR EVIDENCIA FOTOGRÁFICA DE LA ACTIVIDAD REALIZADA QUE SE VINCULE CON CIRCUNSTANCIAS DE TIEMPO, MODO Y LUGAR QUE JUSTIFIQUE EL GASTO Y DE LA CERTEZA DE LA REALIZACIÓN DEL MISMO, ASÍ COMO REALIZAR EL ASIENTO CONTABLE ASIGNÁNDOLE EL NOMBRE DE LA SUBCUENTA DEL GASTO.</t>
  </si>
  <si>
    <t>EMMANUEL BERNABÉ MUÑOZ PÉREZ</t>
  </si>
  <si>
    <t>BENJAMÍN FILEMÓN LEZAMA FRÍAS</t>
  </si>
  <si>
    <t>MANUEL MENGUAL OSORIO</t>
  </si>
  <si>
    <t>ROGELIO JOAQUÍN YERBES TREJO</t>
  </si>
  <si>
    <t>SUMA:</t>
  </si>
  <si>
    <t>SE LE PIDE ALPARTIDO JUSTIFICAR ESTE GASTO, YA QUE EL LSITADO DE COMENSALES SÓLO SON DIEZ PERSONAS Y DE LAS CUALES SÓLO APARECE LA FIRMA DE 5, POR LO QUE SE LE PIDE LA JUSTIFICACIÓN Y LA EVIDENCIA DE LA REALIZACIÓN DE LA ACTIVIDAD.  POR EL IMPORTE DEL GASTO, ESTA FACTURA DEBIÓ SER PAGADA MEDIANTE CHEQUE NOMINATIVO EXPEDIDO A FAVOR DEL PROVEEDOR CON LA LEYENDA "PARA ABONO EN CUENTA DEL BENEFICIARIO", YA QUE SU IMPORTE ES SUPERIOR A LOS 50 S.M.G.D.</t>
  </si>
  <si>
    <t>PARTIDO VERDE ECOLOGISTA DE MÉXICO</t>
  </si>
  <si>
    <t>Desconocido</t>
  </si>
  <si>
    <t>Fecha de Liquidación en Edo. Cta.</t>
  </si>
  <si>
    <t>SE LE PIDE AL PARTIDO JUSTIFICAR LA COMPRA DE ESTE TIPO DE CONSUMIBLES QUE SON EL COMPLEMENTO DEL EQUIPO PARA MEDIR EL NIVEL DE GLUCOSA EN LA SANGRE.</t>
  </si>
  <si>
    <t>SE LE PIDE AL PARTIDO JUSTIFICAR EL GASTO, EXPLICANDO EL DESTINO DE LAS 5 PLANCHAS DE VAPOR Y EN SU CASO LA EVIDENCIA DE SU DESTINO O USO.</t>
  </si>
  <si>
    <t>CAAJ208958</t>
  </si>
  <si>
    <t>25 PZ SOFTCLIX II Y 50 TIRAS ACCU-CHEK</t>
  </si>
  <si>
    <t>LUIS MANUEL ORNELAS RUBIO (C.C.T.V. Y BANDERAS CRISVAN)</t>
  </si>
  <si>
    <t>40 PIN PARTIDO VERDE Y 2 BANDERA ESCRITORIO</t>
  </si>
  <si>
    <t>SE LE PIDE AL PARTIDO PRESENTAR LA EVIDENCIA DEL MATERIAL ADQUIRIDO.</t>
  </si>
  <si>
    <t>JAZMIN DE ROSARIO KUK EUAN</t>
  </si>
  <si>
    <t>PROMOTORA MUSICAL, S.A. DE C.V.</t>
  </si>
  <si>
    <t>1 IPAD SMART COVER GREEN ZML, 1 SCREEN PROTECTION PURE AR IPAD2 Y PROTECTIVE FILM CLEAR 2 FRONT</t>
  </si>
  <si>
    <t>ISI 74453</t>
  </si>
  <si>
    <t>SE LE PIDE ALPARTIDO JUSTIFICAR LA COMPRA DE DIVERSOS ACCESORIOS PARA IPAD, JUSTIFICANDO SI EL EQUIPO PERTENECE AL PARTIDO O EN SU CASO PRESENTAR ELCONTRATO QUE PERMITA EL USO DEL EQUIPO, ASÍ COMO PRESENTAR LA EVIDENCIA TANTO DEL EQUIPO COMO DE LOS ACCESORIOS ADQUIRIDOS.</t>
  </si>
  <si>
    <t>ROSENDO MOO NAAL</t>
  </si>
  <si>
    <t>SE LE PIDE AL PARTIDO JUSTIFICAR EL GASTO, ASÍ COMO PRESENTAR LAS EVIDENCIAS DEL TRABAJO REALIZADO.</t>
  </si>
  <si>
    <t>BERTHA ALICIA BARAHONA MUÑOZ</t>
  </si>
  <si>
    <t>VICTOR ORLANDO CHÁVEZ LINARES</t>
  </si>
  <si>
    <t>MIGUEL ANGEL MALDONADO WILLIS</t>
  </si>
  <si>
    <t>CLAUDIO ALBERTO ELIGIO LÓPEZ</t>
  </si>
  <si>
    <t>20.00 LITRO DE COMBUSTIBLE MAGNA</t>
  </si>
  <si>
    <t>CC 002229</t>
  </si>
  <si>
    <t>SE LE PIDE AL PARTIDO PRESENTAR EL CONTRATO QUE LE PERMITA EL USO DEL VEHÍCULO SPARK MOD. 2012, CON PLACAS DGY-7970, PROPIEDAD DE PERLA SALAS, SEGÚN DATOS DE LA BITÁCORA ADJUNTA.</t>
  </si>
  <si>
    <t>CIUDAD DEL CARMEN, CAMPECHE</t>
  </si>
  <si>
    <t>PERLA ANAHÍ SALAS CANTO</t>
  </si>
  <si>
    <t>SE LE PIDE AL PARTIDO PRESENTAR EL CONTRATO QUE LE PERMITA EL USO DEL VEHÍCULO CHRYSLER DE MÉXICO MOD. 2007, CON PLACAS DGV-7528, PROPIEDAD DE JDAVID MANUEL ÁVILA PARRAO, SEGÚN DATOS DE LA BITÁCORA ADJUNTA, ASÍ COMO JUSTIFICAR EL GASTO REALIZADO EN HECELCHAKÁN, ADJUNTANDO EL ESCRITO DE COMISIÓN Y EL REPORTE DE LA MISMA QUE JUSTIFIQUE EL GASTO.</t>
  </si>
  <si>
    <t>WALTER MC CASKILL MONTERO</t>
  </si>
  <si>
    <t>YAMARAL SULU PALAFOX</t>
  </si>
  <si>
    <t>33.419 MAGNA</t>
  </si>
  <si>
    <t>AD 8901</t>
  </si>
  <si>
    <t>SELENE SANTOS ACEVEDO</t>
  </si>
  <si>
    <t>DAVID ÁVILA APARRAO</t>
  </si>
  <si>
    <t>E.S.G.E.S., S.A. DE C.V. (KIN-HA)</t>
  </si>
  <si>
    <t>29.7492 MAGNA</t>
  </si>
  <si>
    <t>BAA-14213</t>
  </si>
  <si>
    <t>SE LE PIDE AL PARTIDO PRESENTAR EL CONTRATO QUE LE PERMITA EL USO DEL VEHÍCULO JETTA MOD. 2011, CON PLACAS DGC-8085, PROPIEDAD DE JORGE FERNANDO JIMÉNEZ HERRERA, SEGÚN DATOS DE LA BITÁCORA ADJUNTA.</t>
  </si>
  <si>
    <t>LUIS ALBERTO BARAHONA MUÑOZ</t>
  </si>
  <si>
    <t>ALVARO CALDERON SOLIS</t>
  </si>
  <si>
    <t>GASOLINERA CANDELARIA INTERNACIONAL, S.A. DE C.V. (CANDELARIA)</t>
  </si>
  <si>
    <t>AA 007959</t>
  </si>
  <si>
    <t>SE LE PIDE AL PARTIDO ACLARAR A QUÉ VEHÍCULO SE LE SPLICÓ EL GASTO, YA QUE LA BITÁCORA NO CONTIENE LOS DATOS DEL VEHÍCULO, ASÍ COMO SE LE PIDE PRESENTAR EL CONTRATO QUE LE PERMITA EL USO DEL VEHÍCULO QUE RESULTE,  ASÍ COMO JUSTIFICAR EL GASTO REALIZADO EN CANDELARIA, CAMPECHE, ADJUNTANDO EL ESCRITO DE COMISIÓN Y EL REPORTE DE LA MISMA QUE JUSTIFIQUE EL GASTO.</t>
  </si>
  <si>
    <t>BLANCA ROSA CRUZ SALINAS (AGENCIA DE EVENTOS SOCIALES CASTILLO MAGICO, DECORACIÓN Y ANIMACIÓN DE EVENTOS Y SERVICIO DE BANQUETES)</t>
  </si>
  <si>
    <t>3 MESAS CIRCULARES, 30 SILLAS NEGRAS, 3 MANTELES REDONDOS Y 1 SERVICIO MÚSICA, RENTAS DÍA 18 MAYO 2012</t>
  </si>
  <si>
    <t>5 PLANCHAS DE VAPOR</t>
  </si>
  <si>
    <t>BAAT49130</t>
  </si>
  <si>
    <t>IVAN FLORES GARCÍA</t>
  </si>
  <si>
    <t>19.822 LITROS MAGNA</t>
  </si>
  <si>
    <t>CFDI1 7467</t>
  </si>
  <si>
    <t>SE LE PIDE AL PARTIDO PRESENTAR EL CONTRATO QUE LE PERMITA EL USO DEL VEHÍCULO SPARK MOD. 2012, CON PLACAS DGY-7970, PROPIEDAD DE PERLA SALAS CANTO, SEGÚN DATOS DE LA BITÁCORA ADJUNTA.</t>
  </si>
  <si>
    <t>JOAQUIN ALVAREZ ARANA</t>
  </si>
  <si>
    <t>AA 008644</t>
  </si>
  <si>
    <t>SE LE PIDE AL PARTIDO ACLARAR A QUÉ VEHÍCULO SE LE APLICÓ EL GASTO, YA QUE LA BITÁCORA NO CONTIENE LOS DATOS DEL VEHÍCULO, ASÍ COMO SE LE PIDE PRESENTAR EL CONTRATO QUE LE PERMITA EL USO DEL VEHÍCULO QUE RESULTE,  ASÍ COMO JUSTIFICAR EL GASTO REALIZADO EN CANDELARIA, CAMPECHE, ADJUNTANDO EL ESCRITO DE COMISIÓN Y EL REPORTE DE LA MISMA QUE JUSTIFIQUE EL GASTO.</t>
  </si>
  <si>
    <t>BEATRIZ CANUL ANGULO</t>
  </si>
  <si>
    <t>CFDI1 7801</t>
  </si>
  <si>
    <t>SE LE PIDE AL PARTIDO PRESENTAR EL CONTRATO QUE LE PERMITA EL USO DEL VEHÍCULO ATOS MODELO 2007, CON PLACAS DGV-7528, PROPIEDAD DE DAVID MANUEL ÁVILA PARRAO, SEGÚN DATOS DE LA BITÁCORA ADJUNTA.</t>
  </si>
  <si>
    <t>RAFAEL MONTERO ROMERO</t>
  </si>
  <si>
    <t>19.6464 MAGNA</t>
  </si>
  <si>
    <t>BAS-8883</t>
  </si>
  <si>
    <t>39.643 LITROS MAGNA</t>
  </si>
  <si>
    <t>CFDI1 7798</t>
  </si>
  <si>
    <t>SE LE PIDE AL PARTIDO PRESENTAR EL CONTRATO QUE LE PERMITA EL USO DEL VEHÍCULO JETTA MOD. 2011, CON PLACAS DGr-8085, PROPIEDAD DE DAVID ÁVILA PARRAO, SEGÚN DATOS DE LA BITÁCORA ADJUNTA.</t>
  </si>
  <si>
    <t>CFDI1 7797</t>
  </si>
  <si>
    <t>SE LE PIDE AL PARTIDO PRESENTAR EL CONTRATO QUE LE PERMITA EL USO DEL VEHÍCULO POINTER MOD. 2000, CON PLACAS DGA-9818, PROPIEDAD DE EROTIDO DZIB MAY, SEGÚN DATOS DE LA BITÁCORA ADJUNTA.</t>
  </si>
  <si>
    <t>39.293 MAGNA SIN</t>
  </si>
  <si>
    <t>SE LE PIDE AL PARTIDO PRESENTAR EL CONTRATO QUE LE PERMITA EL USO DEL VEHÍCULO NISSANMEXICANA MOD. 1997, CON PLACAS DGL-8625, PROPIEDAD DE JORGE JIMÉNEZ HERRERA, SEGÚN DATOS DE LA BITÁCORA ADJUNTA.</t>
  </si>
  <si>
    <t>49.116 PEMEX MAGNA</t>
  </si>
  <si>
    <t>A 82</t>
  </si>
  <si>
    <t>SE LE PIDE AL PARTIDO PRESENTAR EL CONTRATO QUE LE PERMITA EL USO DEL VEHÍCULO NISSAN MEXICANA MOD. 1997, CON PLACAS DGL-8625, PROPIEDAD DE JORGE JIMÉNEZ HERRERA, SEGÚN DATOS DE LA BITÁCORA ADJUNTA.</t>
  </si>
  <si>
    <t>20 LITRO MAGNA</t>
  </si>
  <si>
    <t>AA 008544</t>
  </si>
  <si>
    <t>39.293 PEMEX MAGNA</t>
  </si>
  <si>
    <t>A 79</t>
  </si>
  <si>
    <t>SE LE PIDE AL PARTIDO PRESENTAR EL CONTRATO QUE LE PERMITA EL USO DEL VEHÍCULO FIESTA MOD. 2011, CON PLACAS DGS-8414, PROPIEDAD DE RAFAEL MONTERO ROMERO, SEGÚN DATOS DE LA BITÁCORA ADJUNTA.</t>
  </si>
  <si>
    <t>9.911 LITROS MAGNA</t>
  </si>
  <si>
    <t>CFDI1 7468</t>
  </si>
  <si>
    <t>FRANCISCO UC SANSORES</t>
  </si>
  <si>
    <t>20 LITROS GASOLINA MAGNA</t>
  </si>
  <si>
    <t>AA 008500</t>
  </si>
  <si>
    <t>LEYDI FIERROS HERNANDEZ</t>
  </si>
  <si>
    <t>AA 008470</t>
  </si>
  <si>
    <t>E.S.G.E.S., S.A. DE C.V. (SUC. CAS DE JUSTICIA)</t>
  </si>
  <si>
    <t>46.3392 PREMIUM</t>
  </si>
  <si>
    <t>BV-28289</t>
  </si>
  <si>
    <t>20 LITROS DE MAGNA</t>
  </si>
  <si>
    <t>AA 008432</t>
  </si>
  <si>
    <t>E.S.G.E.S., S.A. DE C.V. (GOBERNADORES)</t>
  </si>
  <si>
    <t>29.470 MAGNA</t>
  </si>
  <si>
    <t>BAU-1980</t>
  </si>
  <si>
    <t>WALTER FERNANDO MC CASKILL MONTERO</t>
  </si>
  <si>
    <t>CFDI1 7470</t>
  </si>
  <si>
    <t>SE LE PIDE AL PARTIDO PRESENTAR EL CONTRATO QUE LE PERMITA EL USO DEL VEHÍCULO ATOS MOD. 2007, CON PLACAS DGV-7528, PROPIEDAD DE DAVID ÁVILA PARRAO, SEGÚN DATOS DE LA BITÁCORA ADJUNTA.</t>
  </si>
  <si>
    <t>AA 008343</t>
  </si>
  <si>
    <t>GASOLINERA CAMPECHE, S.A.D E C.V. (SUC. COSTERA)</t>
  </si>
  <si>
    <t>27.675 LITROS PREMIUM</t>
  </si>
  <si>
    <t>CFDI1 7469</t>
  </si>
  <si>
    <t>SE LE PIDE AL PARTIDO PRESENTAR EL CONTRATO QUE LE PERMITA EL USO DEL VEHÍCULO POINTER MOD. 2000, CON PLACAS DGA-9818, PROPIEDAD DE EROTIDO DZB MAY, SEGÚN DATOS DE LA BITÁCORA ADJUNTA.</t>
  </si>
  <si>
    <t>9.8232 MAGNA</t>
  </si>
  <si>
    <t>BAS-9062</t>
  </si>
  <si>
    <t>A 81</t>
  </si>
  <si>
    <t>20 LITRO GASOLINA MAGNA</t>
  </si>
  <si>
    <t>AA 007708</t>
  </si>
  <si>
    <t>9.860 MAGNA</t>
  </si>
  <si>
    <t>BC-63230</t>
  </si>
  <si>
    <t>29.47 MAGNA</t>
  </si>
  <si>
    <t>BC-63204</t>
  </si>
  <si>
    <t>49.1159 MAGNA</t>
  </si>
  <si>
    <t>COMBUSTIBLES Y TECNOLOGÍA, S.A. DE C.V. (SERVICIO HALTUNCHEN E. 8344)</t>
  </si>
  <si>
    <t>44.598 MAGNA</t>
  </si>
  <si>
    <t>HALTUNCHÉN, CHAMPOTÓN, CAMPECHE</t>
  </si>
  <si>
    <t>SE LE PIDE AL PARTIDO PRESENTAR EL CONTRATO QUE LE PERMITA EL USO DEL VEHÍCULO NISSAN MEXICANA MOD. 1997, CON PLACAS DGL-8625, PROPIEDAD DE JORGE JIMÉNEZ HERRERA, SEGÚN DATOS DE LA BITÁCORA ADJUNTA.  ASÍ COMO JUSTIFICAR EL GASTO REALIZADO EN CHAMPOTÓN, CAMPECHE, ADJUNTANDO EL ESCRITO DE COMISIÓN Y EL REPORTE DE LA MISMA QUE JUSTIFIQUE EL GASTO.</t>
  </si>
  <si>
    <t>DIEGO DZIB NAAL</t>
  </si>
  <si>
    <t>19.646 MAGNA</t>
  </si>
  <si>
    <t>BC-63058</t>
  </si>
  <si>
    <t>BAS-8881</t>
  </si>
  <si>
    <t>SE LE PIDE AL PARTIDO PRESENTAR EL CONTRATO QUE LE PERMITA EL USO DEL VEHÍCULO ATOS MOD. 2012, CON PLACAS DGV-7528, PROPIEDAD DE DAVID ÁVILA PARRAO, SEGÚN DATOS DE LA BITÁCORA ADJUNTA.</t>
  </si>
  <si>
    <t>19.6650 MAGNA</t>
  </si>
  <si>
    <t>BAS-8886</t>
  </si>
  <si>
    <t>SE LE PIDE AL PARTIDO PRESENTAR EL CONTRATO QUE LE PERMITA EL USO DEL VEHÍCULO JETTA MOD. 2011, CON PLACAS DGR-8085, PROPIEDAD DE DAVID ÁVILA PARRAO, SEGÚN DATOS DE LA BITÁCORA ADJUNTA.</t>
  </si>
  <si>
    <t>24.5580 MAGNA</t>
  </si>
  <si>
    <t>BAS-8887</t>
  </si>
  <si>
    <t>SE LE PIDE AL PARTIDO PRESENTAR EL CONTRATO QUE LE PERMITA EL USO DEL VEHÍCULO FIESTA MOD. 2011, CON PLACAS DGS-8414, PROPIEDAD DE RAFAEL MONTERO, SEGÚN DATOS DE LA BITÁCORA ADJUNTA.</t>
  </si>
  <si>
    <t>AA 007440</t>
  </si>
  <si>
    <t>EDILBERTO CARDOZO HERRERA</t>
  </si>
  <si>
    <t>29.7324 MAGNA</t>
  </si>
  <si>
    <t>BL-24016</t>
  </si>
  <si>
    <t xml:space="preserve">  SE LE PIDE AL PARTIDO PRESENTAR EL CONTRATO QUE LE PERMITA EL USO DEL VEHÍCULO FIESTA MOD. 2011, CON PLACAS DGS-8414, PROPIEDAD DE RAFAEL MONTERO, SEGÚN DATOS DE LA BITÁCORA ADJUNTA,  ASÍ COMO JUSTIFICAR EL GASTO REALIZADO EN HECELCHAKÁN, CAMPECHE, ADJUNTANDO EL ESCRITO DE COMISIÓN Y EL REPORTE DE LA MISMA QUE JUSTIFIQUE EL GASTO.</t>
  </si>
  <si>
    <t>9.84 MAGNA</t>
  </si>
  <si>
    <t>BC-61985</t>
  </si>
  <si>
    <t>SE LE PIDE AL PARTIDO PRESENTAR EL CONTRATO QUE LE PERMITA EL USO DEL VEHÍCULO SPARK MOD. 2012, CON PLACAS DGY-7970, PROPIEDAD DE PERLA SALAS CANTO, SEGÚN DATOS DE LA BITÁCORA ADJUNTA,  ASÍ COMO JUSTIFICAR EL GASTO REALIZADO EN CHAMPOTÓN, CAMPECHE, ADJUNTANDO EL ESCRITO DE COMISIÓN Y EL REPORTE DE LA MISMA QUE JUSTIFIQUE EL GASTO.</t>
  </si>
  <si>
    <t>HIRANI LÓPEZ MORENO</t>
  </si>
  <si>
    <t>BC-62504</t>
  </si>
  <si>
    <t>46.1255 PREMIUM</t>
  </si>
  <si>
    <t>BV-29415</t>
  </si>
  <si>
    <t>19.8216 MAGNA</t>
  </si>
  <si>
    <t>BL-24017</t>
  </si>
  <si>
    <t>SE LE PIDE AL PARTIDO PRESENTAR EL CONTRATO QUE LE PERMITA EL USO DEL VEHÍCULO SPARK MOD. 2012, CON PLACAS DGY-7970, PROPIEDAD DE PERLA SALAS CANTO, SEGÚN DATOS DE LA BITÁCORA ADJUNTA,  ASÍ COMO JUSTIFICAR EL GASTO REALIZADO EN HECELCHAKÁN, CAMPECHE, ADJUNTANDO EL ESCRITO DE COMISIÓN Y EL REPORTE DE LA MISMA QUE JUSTIFIQUE EL GASTO.</t>
  </si>
  <si>
    <t>35.680 MAGNA</t>
  </si>
  <si>
    <t>BC-60458</t>
  </si>
  <si>
    <t>SE LE PIDE AL PARTIDO PRESENTAR EL CONTRATO QUE LE PERMITA EL USO DEL VEHÍCULO JETTA MOD 2011, CON PLACAS DGR-8085, PROPIEDAD DE DAVID ÁVILA PARRAO, SEGÚN DATOS DE LA BITÁCORA ADJUNTA,  ASÍ COMO JUSTIFICAR EL GASTO REALIZADO EN CHAMPOTÓN, CAMPECHE, ADJUNTANDO EL ESCRITO DE COMISIÓN Y EL REPORTE DE LA MISMA QUE JUSTIFIQUE EL GASTO.</t>
  </si>
  <si>
    <t>44.5986 MAGNA</t>
  </si>
  <si>
    <t>BAB-45525</t>
  </si>
  <si>
    <t xml:space="preserve">GASOLINERA CAMPECHE, S.A. DE C.V. </t>
  </si>
  <si>
    <t>46.581 PEMEX MAGNA</t>
  </si>
  <si>
    <t>A406940DA037</t>
  </si>
  <si>
    <t>JOAQUÍN ÁLVAREZ ARANA</t>
  </si>
  <si>
    <t>9.9108 MAGNA</t>
  </si>
  <si>
    <t>BL-23418</t>
  </si>
  <si>
    <t>HECLECHAKÁN, CAMPECHE</t>
  </si>
  <si>
    <t>SE LE PIDE AL PARTIDO PRESENTAR EL CONTRATO QUE LE PERMITA EL USO DEL VEHÍCULO ATOS MOD. 2007, CON PLACAS DGV-7528, PROPIEDAD DE DAVID ÁVILA PARRAO, SEGÚN DATOS DE LA BITÁCORA ADJUNTA.  ASÍ COMO JUSTIFICAR EL GASTO REALIZADO EN HECELCHAKÁN, CAMPECHE, ADJUNTANDO EL ESCRITO DE COMISIÓN Y EL REPORTE DE LA MISMA QUE JUSTIFIQUE EL GASTO.</t>
  </si>
  <si>
    <t>22.790 MAGNA</t>
  </si>
  <si>
    <t>BC-61248</t>
  </si>
  <si>
    <t>CHAMPOTÓN, CMAPECHE</t>
  </si>
  <si>
    <t>14.735 MAGNA</t>
  </si>
  <si>
    <t>BC-61087</t>
  </si>
  <si>
    <t>EL GASTO FUE APLICADO AL VEHÍCULO IKON MOD. 2003, CON PLACAS DFH-2511, SIN EMBARGO, SE LE PIDE AL PARTIDO PRESENTAR EL ESCRITO DE COMISIÓN Y EL REPORTE DE LA MISMA QUE JUSTIFIQUE EL GASTO REALIZADO EN CHAMPOTÓN,C AMPECHE.</t>
  </si>
  <si>
    <t>BAB-45524</t>
  </si>
  <si>
    <t>SE LE PIDE AL PARTIDO PRESENTAR EL CONTRATO QUE LE PERMITA EL USO DEL VEHÍCULO NISSAN MEXICANA MOD. 1997, CON PLACAS DGL-8625, PROPIEDAD DE JORGE JIMÉNEZ HERRERA, SEGÚN DATOS DE LA BITÁCORA ADJUNTA.  ASÍ COMO JUSTIFICAR EL GASTO REALIZADO EN ESCÁRCEGA, CAMPECHE, ADJUNTANDO EL ESCRITO DE COMISIÓN Y EL REPORTE DE LA MISMA QUE JUSTIFIQUE EL GASTO.</t>
  </si>
  <si>
    <t>MIRNA DEL SOCORRO LEÓN TUN</t>
  </si>
  <si>
    <t>10 REFRESCOS GDES., 100 AGUAS DE 500 ML., Y 50 REFRESCOS CHICOS</t>
  </si>
  <si>
    <t>S LE PIDE AL PARTIDO JUSTIFICAR EL PRESENTE GASTO, YA QUE NO ADJUNTA EL LISTADO DE COMENSALES Y LAS CANTIDADES ADQUIRIDAS AL PARECER SON PARA UN EVENTO, POR LO QUE SE LE SOLICITA LA JUSTIFICACIÓN ASÍ COMO LAS EVIDENCIAS FOTOGRÁFICAS DEL DESTINO DEL PRODUCTO ADQUIRIDO.</t>
  </si>
  <si>
    <t>BL-23415</t>
  </si>
  <si>
    <t>SE LE PIDE AL PARTIDO PRESENTAR EL CONTRATO QUE LE PERMITA EL USO DEL VEHÍCULO SPARK MOD. 2012, CON PLACAS DGY-7970, PROPIEDAD DE PERLA SALAS CANTO, SEGÚN DATOS DE LA BITÁCORA ADJUNTA,  ASÍ COMO JUSTIFICAR EL GASTO REALIZADO EN ESCÁRCEGA, CAMPECHE, ADJUNTANDO EL ESCRITO DE COMISIÓN Y EL REPORTE DE LA MISMA QUE JUSTIFIQUE EL GASTO.</t>
  </si>
  <si>
    <t>BL-23416</t>
  </si>
  <si>
    <t>EL GASTO FUE APLICADO AL VEHÍCULO IKON MOD. 2003, CON PLACAS DFH-2511, SIN EMBARGO, SE LE PIDE AL PARTIDO PRESENTAR EL ESCRITO DE COMISIÓN Y EL REPORTE DE LA MISMA QUE JUSTIFIQUE EL GASTO REALIZADO EN HECELCHAKÁN, CAMPECHE.</t>
  </si>
  <si>
    <t>29.4695 MAGNA</t>
  </si>
  <si>
    <t>BAS-9063</t>
  </si>
  <si>
    <t>SE LE PIDE AL PARTIDO PRESENTAR EL CONTRATO QUE LE PERMITA EL USO DEL VEHÍCULO FIESTA MOD. 2011, CON PLACAS DGS-8414, PROPIEDAD DE RAFAEL MONTERO ROMERO, SEGÚN DATOS DE LA BITÁCORA ADJUNTA.  JUSTIFICAR EL GASTO REALIZADO EN HECELCHAKÁN, CAMPECHE, ADJUNTANDO EL ESCRITO DE COMISIÓN Y EL REPORTE DE LA MISMA QUE JUSTIFIQUE EL GASTO.</t>
  </si>
  <si>
    <t>BAS-9080</t>
  </si>
  <si>
    <t>BAB-45501</t>
  </si>
  <si>
    <t>SE LE PIDE AL PARTIDO PRESENTAR EL CONTRATO QUE LE PERMITA EL USO DEL VEHÍCULO NISSAN MEXICANA MOD. 1997, CON PLACAS DGL-8625, PROPIEDAD DE JORGE JIMÉNEZ HERRERA, SEGÚN DATOS DE LA BITÁCORA ADJUNTA, ASÍ COMO JUSTIFICAR EL GASTO REALIZADO EN ESCÁRCEGA, CAMPECHE, ADJUNTANDO EL ESCRITO DE COMISIÓN Y EL REPORTE DE LA MISMA QUE JUSTIFIQUE EL GASTO.</t>
  </si>
  <si>
    <t>JUANA JEANETT BACAB CHAN</t>
  </si>
  <si>
    <t>COMBUSTIBLES Y TECNOLOGÍA, S.A. DE C.V. (SERVICIO HALTUNCHEN)</t>
  </si>
  <si>
    <t>9.910 MAGNA</t>
  </si>
  <si>
    <t>HALTUNCHÉN, CHAMPTÓN, CAMPECHE</t>
  </si>
  <si>
    <t>SE LE PIDE AL PARTIDO PRESENTAR EL CONTRATO QUE LE PERMITA EL USO DEL VEHÍCULO JETTA MOD. 2011, CON PLACAS DGR-8085, PROPIEDAD DE DAVID ÁVILA PARRAO, SEGÚN DATOS DE LA BITÁCORA ADJUNTA, ASÍ COMO JUSTIFICAR EL GASTO REALIZADO EN HALTUNCHÉN, CHAMPOTÓN, CAMPECHE, ADJUNTANDO EL ESCRITO DE COMISIÓN Y EL REPORTE DE LA MISMA QUE JUSTIFIQUE EL GASTO.</t>
  </si>
  <si>
    <t>SELENE MONTEJO ÁVILA</t>
  </si>
  <si>
    <t>E.S.G.E.S., S.A. DE C.V. (SUC. PRESIDENTRES DE MÉXICO)</t>
  </si>
  <si>
    <t>BAS-8880</t>
  </si>
  <si>
    <t>EMIGDALIA CABRERA CRUZ</t>
  </si>
  <si>
    <t>5 PAQ. SERVILLETAS 500, 10 PAQ. DE PLATOS DESECHABLES, 5 PAQ. DE POPOTES Y 10 VELADORAS DE VASO.</t>
  </si>
  <si>
    <t>A 0954</t>
  </si>
  <si>
    <t>Cheque</t>
  </si>
  <si>
    <t>FACTURA</t>
  </si>
  <si>
    <t>Observaciones</t>
  </si>
  <si>
    <t>Importe</t>
  </si>
  <si>
    <t>Fecha</t>
  </si>
  <si>
    <t>Núm</t>
  </si>
  <si>
    <t>Proveedor</t>
  </si>
  <si>
    <t>SE LE PIDE AL PARTIDO JUSTIFICAR EL USO DE ESTE MATERIAL, YA QUE SE TRATA DE MUCHO MATERIAL POSIBLEMENTE PARA ALGÚN EVENTO, POR LO CUAL SE LE PIDE JUSTIFICAR EL GASTO, ASÍ COMO PRESENTAR LA EVIDENCIA DEL USO DEL MATERIAL ADQUIRIDO.</t>
  </si>
  <si>
    <t>BC-61723</t>
  </si>
  <si>
    <t>EL GASTO SE LE APLICÓ AL VEHÍCULO MATIZ MOD. 2011 CON PLACAS DGX-8814 PROP. DE MIRNA MORENO GARCÍA, SEGÚN BITÁCORA ANEXA, SE LE PIDE AL PARTIDO JUSTIFICAR EL GASTO REALIZADO EN CHAMPOTÓN, CAMPECHE, ADJUNTANDO EL ESCRITO DE COMISIÓN Y EL REPORTE DE LA MISMA QUE JUSTIFIQUE EL GASTO.</t>
  </si>
  <si>
    <t>LUIS ALBERTO MORA GÓMEZ</t>
  </si>
  <si>
    <t>19.822 MAGNA</t>
  </si>
  <si>
    <t>BC-60273</t>
  </si>
  <si>
    <t>SE LE PIDE AL PARTIDO PRESENTAR EL CONTRATO QUE LE PERMITA EL USO DEL VEHÍCULO SPARK MOD. 2012, CON PLACAS DGY-7970, PROPIEDAD DE PERLA SALAS CANTO, SEGÚN DATOS DE LA BITÁCORA ADJUNTA, SE LE PIDE AL PARTIDO JUSTIFICAR EL GASTO REALIZADO EN CHAMPOTÓN, CAMPECHE, ADJUNTANDO EL ESCRITO DE COMISIÓN Y EL REPORTE DE LA MISMA QUE JUSTIFIQUE EL GASTO.</t>
  </si>
  <si>
    <t>COMBUSTIBLES Y TECNOLOGÍA, S.A. DE C.V.</t>
  </si>
  <si>
    <t>PABLO SANTIAGO GÓMEZ KANTUN</t>
  </si>
  <si>
    <t>VICTOR ORLANDO CHAVEZ LINARES</t>
  </si>
  <si>
    <t>10 PAQUETES DE BOLSAS TRANSPARENTES DE 10 KG, 10 PAQ. DE BOLSAS TRANSPARENTES DE 5 KG., 5 PAQUETES DE VASOS DESECHABLES Y 1 PAQUETE DE PALILLOS DE DIENTES.</t>
  </si>
  <si>
    <t>A 0953</t>
  </si>
  <si>
    <t>SE LE PIDE AL PARTIDO JUSTIFICAR EL PRESENTE GASTO, ASÍ COMO PRESENTAR LAS EVIDENCIAS FOTOGRÁFICAS DEL USO DEL MATERIAL ADQUIRIDO.</t>
  </si>
  <si>
    <t>MAGDALENO BACAB CHAN</t>
  </si>
  <si>
    <t>42.9138 MAGNA</t>
  </si>
  <si>
    <t>BAB-45380</t>
  </si>
  <si>
    <t>GASOLINA APLICADA A LA CAMIONETA LOBO CON PLACAS CN-81088 PROPIEDAD DE RAFAEL MONTERO, SEGÚN BITÁCORA ANEXA.  SE LE PIDE AL PARTIDO JUSTIFICAR EL GASTO REALIZADO EN ESCÁRCEGA, CAMPECHE, ADJUNTANDO EL ESCRITO DE COMISIÓN Y EL REPORTE DE LA MISMA QUE JUSTIFIQUE EL GASTO.</t>
  </si>
  <si>
    <t>29.7642 MAGNA</t>
  </si>
  <si>
    <t>BAB-48803</t>
  </si>
  <si>
    <t>SE LE PIDE AL PARTIDO PRESENTAR EL CONTRATO QUE LE PERMITA EL USO DEL VEHÍCULO FIESTA MOD. 2011, CON PLACAS DGS-8414, PROPIEDAD DE RAFAEL MONTERO ROMERO, SEGÚN DATOS DE LA BITÁCORA ADJUNTA, SE LE PIDE AL PARTIDO JUSTIFICAR EL GASTO REALIZADO EN ESCÁRCEGA, CAMPECHE, ADJUNTANDO EL ESCRITO DE COMISIÓN Y EL REPORTE DE LA MISMA QUE JUSTIFIQUE EL GASTO.</t>
  </si>
  <si>
    <t>47.1513 MAGNA</t>
  </si>
  <si>
    <t>BAB-48804</t>
  </si>
  <si>
    <t>CHRISTIAN CASTRO BELLO</t>
  </si>
  <si>
    <t>BL-25035</t>
  </si>
  <si>
    <t>SE LE PIDE AL PARTIDO PRESENTAR EL CONTRATO QUE LE PERMITA EL USO DEL VEHÍCULO FIESTA MOD. 2011, CON PLACAS DGS-8414, PROPIEDAD DE RAFAEL MONTERO ROMERO, SEGÚN DATOS DE LA BITÁCORA ADJUNTA, SE LE PIDE AL PARTIDO JUSTIFICAR EL GASTO REALIZADO EN HECELCHAKÁN, CAMPECHE, ADJUNTANDO EL ESCRITO DE COMISIÓN Y EL REPORTE DE LA MISMA QUE JUSTIFIQUE EL GASTO.</t>
  </si>
  <si>
    <t>44.2043 MAGNA</t>
  </si>
  <si>
    <t>BAB-48941</t>
  </si>
  <si>
    <t>SE LE PIDE AL PARTIDO PRESENTAR EL CONTRATO QUE LE PERMITA EL USO DEL VEHÍCULO NISSAN MEXICANA MOD. 1997, CON PLACAS DGL-8625, PROPIEDAD DE JORGE JIMÉNEZ HERRERA, SEGÚN DATOS DE LA BITÁCORA ADJUNTA, SE LE PIDE AL PARTIDO JUSTIFICAR EL GASTO REALIZADO EN ESCÁRCEGA, CAMPECHE, ADJUNTANDO EL ESCRITO DE COMISIÓN Y EL REPORTE DE LA MISMA QUE JUSTIFIQUE EL GASTO.</t>
  </si>
  <si>
    <t>BAB-48897</t>
  </si>
  <si>
    <t>20 MAGNA</t>
  </si>
  <si>
    <t>BC-64942</t>
  </si>
  <si>
    <t>E.S.G.E.S., S.A. DE C.V. (SUC. CHAMPOTÓN, CAMPECHE)</t>
  </si>
  <si>
    <t>23.856 MAGNA</t>
  </si>
  <si>
    <t>BC-66306</t>
  </si>
  <si>
    <t>Concepto</t>
  </si>
  <si>
    <t>Núm.</t>
  </si>
  <si>
    <t>Lugar de Expedición</t>
  </si>
  <si>
    <t>YENNY DEL JESÚS JIMÉNEZ HERRERA</t>
  </si>
  <si>
    <t>MARCOS ANTONIO RUEDA SOBERANIS (SERVICIO DE BANQUETES)</t>
  </si>
  <si>
    <t>1 SERVICO DE ALIMENTOS</t>
  </si>
  <si>
    <t>SAN FRANCISCO DE CAMPECHE</t>
  </si>
  <si>
    <t>SE LE SOLICITA AL PARTIDO PRESENTAR LA JUSTIFICACIÓN DEL GASTO, SEÑALANDO SI FUE PARA UN EVENTO Y PRESENTANDO EVIDENCIA DEL EVENTO REALIZADO.</t>
  </si>
  <si>
    <t>COMERALTEC, S.A. DE C.V. (COMERCIALIZADORA Y CONSTRUCCIÓN)</t>
  </si>
  <si>
    <t>JORGE FERNANDO JIMÉNEZ HERRERA</t>
  </si>
  <si>
    <t>SERVICIOS ESPECIALES, S.A. DE C.V.</t>
  </si>
  <si>
    <t>50.916 LITROS DE GASOLINA MAGNA</t>
  </si>
  <si>
    <t>A152541</t>
  </si>
  <si>
    <t>SAN FRANCISCO DE CAMPECHE, CAMP.</t>
  </si>
  <si>
    <t>NO SEÑALA A QUÉ VEHÍCULO FUE APLICADO EL COMBUSTIBLE Y CARECE DE LA BITÁCORA DE CONSUMO DE COMBUSTIBLE.</t>
  </si>
  <si>
    <t>FRANCISCO JAVIER ZURITA QUETZ</t>
  </si>
  <si>
    <t>HECELCHAKÁN, CAMPECHE</t>
  </si>
  <si>
    <t>GASOLINERA CANDELARIA INTERNACIONAL, S.A. DE C.V.</t>
  </si>
  <si>
    <t>20.331 LITRO MAGNA COMBUSTIBLE MAGNA</t>
  </si>
  <si>
    <t>CC 000877</t>
  </si>
  <si>
    <t>XPUJIL, CALAKMUL, CAMPECHE</t>
  </si>
  <si>
    <t>SE LE PIDE AL PARTIDO PRESENTAR EL CONTRATO QUE LE PERMITA EL USO DEL VEHÍCULO FORD FIESTA 2011 CON PLACAS DGS-8414 PROPIEDAD DE RAFAEL VICENTE MONTERO ROMERO, SEGÚN DATOS DE LA BITÁCORA ADJUNTA.</t>
  </si>
  <si>
    <t>ROBERTO ESCAMILLA HERNÁNDEZ</t>
  </si>
  <si>
    <t>DISTRIBUIDORA DE SUMINISTROS GENERALES, S.A. DE C.V.</t>
  </si>
  <si>
    <t>36.660 MAGNA</t>
  </si>
  <si>
    <t>B 161304</t>
  </si>
  <si>
    <t>CAMPECHE, CAMP.</t>
  </si>
  <si>
    <t>SE LE PIDE AL PARTIDO PRESENTAR EL CONTRATO QUE LE PERMITA EL USO DEL VEHÍCULO POINTER STATION CON PLACAS DGS-1682, PROPIEDAD DE EROTIDO DZIB MAY, SEGÚN DATOS DE LA BITÁCORA ADJUNTA.</t>
  </si>
  <si>
    <t>JOSÉ MAGDALENO BACAB CHAN</t>
  </si>
  <si>
    <t>ADIEL ELIACER COCON EUAN</t>
  </si>
  <si>
    <t>RAFAEL VICENTE MONTERO ROMERO</t>
  </si>
  <si>
    <t>GASOLINERA CAMPECHE, S.A. DE C.V. (SUCURSAL COSTERA)</t>
  </si>
  <si>
    <t>30.832 LITROS MAGNA</t>
  </si>
  <si>
    <t>CFDI1 3869</t>
  </si>
  <si>
    <t>JULIO CÉSAR SÁNCHEZ PEÑA</t>
  </si>
  <si>
    <t>CANDELARIA, CAMPECHE</t>
  </si>
  <si>
    <t>SERVICIOS TURISTICOS DEL REY, S.A. DE C.V.</t>
  </si>
  <si>
    <t>OFFICE DEPOT DE MÉXICO, S.A. DE C.V.</t>
  </si>
  <si>
    <t>E.S.G.E.S., S.A. DE C.V.</t>
  </si>
  <si>
    <t>51.387 LITROS MAGNA</t>
  </si>
  <si>
    <t>E.S.G.E.S., S.A. DE C.V. (CASA DE JUSTICIA)</t>
  </si>
  <si>
    <t>101.8330 MAGNA</t>
  </si>
  <si>
    <t>BV-20698</t>
  </si>
  <si>
    <t>SE LE PIDE AL PARTIDO PRESENTAR EL CONTRATO QUE LE PERMITA EL USO DEL VEHÍCULO FORD FIESTA 2011 CON PLACAS DGS-8414 PROPIEDAD DE RAFAEL VICENTE MONTERO ROMERO, SEGÚN DATOS DE LA BITÁCORA ADJUNTA.  SE LE PIDE AL PARTIDO SEÑALAR CÓMO SE APLICARON LOS $1,000.00, YA QUE SÓLO APARECEN APLICADOS $100.00 AL FORD FIESTA Y CONTABLEMETE SOLO SE REGISTRARON $100.00</t>
  </si>
  <si>
    <t>JOSÉ ANTONIO CAB KUK</t>
  </si>
  <si>
    <t>50.916 DE GASOLINA MAGNA SIN</t>
  </si>
  <si>
    <t>A 152540</t>
  </si>
  <si>
    <t>SE LE PIDE AL PARTIDO PRESENTAR EL CONTRATO QUE LE PERMITA EL USO DEL VEHÍCULO FORD F-150 CON PLACAS CN-06561 PROPIEDAD DE JUAN MANUEL FARFÁN POOT, SEGÚN DATOS DE LA BITÁCORA ADJUNTA.</t>
  </si>
  <si>
    <t>E.S.G.E.S., S.A. DE C.V. (NOVIA DEL MAR)</t>
  </si>
  <si>
    <t>10.2775 MAGNA</t>
  </si>
  <si>
    <t>BU-28406</t>
  </si>
  <si>
    <t>MARÍA ELENA LÓPEZ MARTÍNEZ</t>
  </si>
  <si>
    <t>E.S.G.E.S., S.A. DE C.V. (CHAMPOTÓN)</t>
  </si>
  <si>
    <t>25.6937 MAGNA</t>
  </si>
  <si>
    <t>BC-42387</t>
  </si>
  <si>
    <t>CHAMPOTÓN, CAMPECHE</t>
  </si>
  <si>
    <t>SE LE PIDE AL PARTIDO PRESENTAR EL CONTRATO QUE LE PERMITA EL USO DEL VEHÍCULO POINTER STATION 2000 CON PLACAS DGS-1682 PROPIEDAD DE EROTIDO DZIB MAY, SEGÚN DATOS DE LA BITÁCORA ADJUNTA.</t>
  </si>
  <si>
    <t>CARLOS OMAR QUEB MENA</t>
  </si>
  <si>
    <t>90.631 MAGNA</t>
  </si>
  <si>
    <t>B 161303</t>
  </si>
  <si>
    <t>MIGUEL OSORIO LOZANO</t>
  </si>
  <si>
    <t>50.916 LTS. DE GASOLINA MAGNA SIN</t>
  </si>
  <si>
    <t>A 152539</t>
  </si>
  <si>
    <t>SE LE PIDE AL PARTIDO PRESENTAR EL CONTRATO QUE LE PERMITA EL USO DEL VEHÍCULO NISSAN MEXICANA MOD. 2011, CON PLACAS DGT-4199 PROPIEDAD DE MARÍA GABRIELA CONTRERAS ACERETO, SEGÚN DATOS DE LA BITÁCORA ADJUNTA.</t>
  </si>
  <si>
    <t>JOSÉ MANUEL MENGUAL OSORIO</t>
  </si>
  <si>
    <t>GASOLINERA CAMPECHE, S.A. DE C.V. (SUC. COSTERA)</t>
  </si>
  <si>
    <t>SE LE PIDE AL PARTIDO PRESENTAR EL CONTRATO QUE LE PERMITA EL USO DEL VEHÍCULO CHRYSLER DE MÉXICO MOD. 2007, CON PLACAS DGV-7528, PROPIEDAD DE DAVID MANUEL ÁVILA PARRAO, SEGÚN DATOS DE LA BITÁCORA ADJUNTA.  ASÍ COMO JUSTIFICAR EL GASTO REALIZADO EN CHAMPOTÓN, CAMPECHE, ADJUNTANDO EL ESCRITO DE COMISIÓN Y EL REPORTE DE LA MISMA QUE JUSTIFIQUE EL GASTO.</t>
  </si>
  <si>
    <t>JOSÉ BENJAMÍN GRANADOS GARNICA</t>
  </si>
  <si>
    <t>AA 009590</t>
  </si>
  <si>
    <t>58.423 MAGNA</t>
  </si>
  <si>
    <t>BC-66589</t>
  </si>
  <si>
    <t>GASOLINA APLICADA A LA CAMIONETA LOBO CON PLACAS CN-81088 PROPIEDAD DE RAFAEL MONTERO, SEGÚN BITÁCORA ANEXA.  SE LE PIDE AL PARTIDO JUSTIFICAR EL GASTO REALIZADO EN CHAMPOTÓN, CAMPECHE, ADJUNTANDO EL ESCRITO DE COMISIÓN Y EL REPORTE DE LA MISMA QUE JUSTIFIQUE EL GASTO.</t>
  </si>
  <si>
    <t>JOSÉ ENRIQUE MARTÍNEZ CASTRO</t>
  </si>
  <si>
    <t>38.948 LITROS MAGNA</t>
  </si>
  <si>
    <t>CFDI1 8613</t>
  </si>
  <si>
    <t>SE LE PIDE AL PARTIDO PRESENTAR EL CONTRATO QUE LE PERMITA EL USO DEL VEHÍCULO VOLKS WAGEN MOD. 2000, CON PLACAS DGA-9818, PROPIEDAD DE EROTIDO DZIB MAY, SEGÚN DATOS DE LA BITÁCORA ADJUNTA.</t>
  </si>
  <si>
    <t>DAVID MANUEL ÁVILA PARRAO</t>
  </si>
  <si>
    <t>22.420 MAGNA</t>
  </si>
  <si>
    <t>BC-67547</t>
  </si>
  <si>
    <t>CHAMPOTÓN, CAPECHE</t>
  </si>
  <si>
    <t>SE LE PIDE AL PARTIDO PRESENTAR EL CONTRATO QUE LE PERMITA EL USO DEL VEHÍCULO JETTA MOD. 2011, CON PLACAS DGR-8085, PROPIEDAD DE DAVID MANUEL ÁVILA PARRAO, SEGÚN DATOS DE LA BITÁCORA ADJUNTA.</t>
  </si>
  <si>
    <t>E.S.G.E.S., S.A. DE C.V. (SUC. HOPELCHÉN)</t>
  </si>
  <si>
    <t>29.2113 MAGNA</t>
  </si>
  <si>
    <t>BD-15793</t>
  </si>
  <si>
    <t>SE LE PIDE AL PARTIDO PRESENTAR EL CONTRATO QUE LE PERMITA EL USO DEL VEHÍCULO FIESTA MOD. 2011, CON PLACAS DGS-8414, PROPIEDAD DE RAFAEL VICENTE MONTERO ROMERO, SEGÚN DATOS DE LA BITÁCORA ADJUNTA.  ASÍ COMO JUSTIFICAR EL GASTO REALIZADO EN HOPELCHÉN, CAMPECHE, ADJUNTANDO EL ESCRITO DE COMISIÓN Y EL REPORTE DE LA MISMA QUE JUSTIFIQUE EL GASTO.</t>
  </si>
  <si>
    <t>18.3655 LTS. PREMIUM Y 9.7371 LTS. MAGNA</t>
  </si>
  <si>
    <t>BD-15794</t>
  </si>
  <si>
    <t>19.4742 MAGNA</t>
  </si>
  <si>
    <t>BAS-9456</t>
  </si>
  <si>
    <t>SE LE PIDE AL PARTIDO PRESENTAR EL CONTRATO QUE LE PERMITA EL USO DEL VEHÍCULO CHRYSLER DE MÉXICO, MOD. 2007, CON PLACAS DGV-7528, PROPIEDAD DE DAVID MANUEL ÁVILA PARRAO, SEGÚN DATOS DE LA BITÁCORA ADJUNTA.</t>
  </si>
  <si>
    <t>38.9484 MAGNA</t>
  </si>
  <si>
    <t>BD-15791</t>
  </si>
  <si>
    <t>SE LE PIDE AL PARTIDO PRESENTAR EL CONTRATO QUE LE PERMITA EL USO DEL VEHÍCULO SPARK MOD. 2012, CON PLACAS DGY-7970, PROPIEDAD DE PERLA ANAHÍ SALAS CANTO, SEGÚN DATOS DE LA BITÁCORA ADJUNTA.  ASÍ COMO JUSTIFICAR EL GASTO REALIZADO EN HOPELCHÉN, CAMPECHE, ADJUNTANDO EL ESCRITO DE COMISIÓN Y EL REPORTE DE LA MISMA QUE JUSTIFIQUE EL GASTO.</t>
  </si>
  <si>
    <t>18.3655 LTS. PREMUIM Y 19.4742 LTS. MAGNA</t>
  </si>
  <si>
    <t>BD-15792</t>
  </si>
  <si>
    <t>E.S.G.E.S., S.A. DE C.V. (SUC. GOBERNADORES9</t>
  </si>
  <si>
    <t>48.204 magna</t>
  </si>
  <si>
    <t>BAU-2630</t>
  </si>
  <si>
    <t>38.9484 LTS. MAGNA</t>
  </si>
  <si>
    <t>BAS-9453</t>
  </si>
  <si>
    <t>20.555 LITROS MAGNA</t>
  </si>
  <si>
    <t>NUEVA WAL MART DE MÉXICO, S. DE R.L. DE C.V. (SAM´S CLUB)</t>
  </si>
  <si>
    <t>A 152751</t>
  </si>
  <si>
    <t>SE LE PIDE AL PARTIDO PRESENTAR EL CONTRATO QUE LE PERMITA EL USO DEL VEHÍCULO NISSAN MEXICANA MOD. 1997, CON PLACAS DGL-8625 PROPIEDAD DE JORGE F. JIMÉNEZ HERRERA, SEGÚN DATOS DE LA BITÁCORA ADJUNTA.</t>
  </si>
  <si>
    <t>BEATRIZ ROSEMARY CANUL ANGULO</t>
  </si>
  <si>
    <t>CFDI1 3925</t>
  </si>
  <si>
    <t>DARWIN MORENO CETINA</t>
  </si>
  <si>
    <t>CINDY GUADALUPE LEÓN DZIB</t>
  </si>
  <si>
    <t>MARCO ANTONIO COSGALLA CHIO</t>
  </si>
  <si>
    <t>ROSA MARÍA BALBOA SÁNCHEZ</t>
  </si>
  <si>
    <t>CFDI1 4038</t>
  </si>
  <si>
    <t>NUEVA WAL MART DE MÉXICO, S. DE R.L. DE C.V.</t>
  </si>
  <si>
    <t>GASOLINERA CAMPECHE, S.A. DE C.V.</t>
  </si>
  <si>
    <t>MARGARITA DE JESÚS ÁVILA SÁNCHEZ</t>
  </si>
  <si>
    <t>25.694 LITROS MAGNA</t>
  </si>
  <si>
    <t>DFDI1 4035</t>
  </si>
  <si>
    <t>SE LE PIDE AL PARTIDO PRESENTAR EL CONTRATO QUE LE PERMITA EL USO DEL VEHÍCULO NISSAN MEXICANA SUBAME 1997, CON PLACAS DGL-8625 PROPIEDAD DE JORGE F. JIMÉNEZ HERRERA, SEGÚN DATOS DE LA BITÁCORA ADJUNTA.</t>
  </si>
  <si>
    <t>JHOANA LAYNEZ LÓPEZ</t>
  </si>
  <si>
    <t xml:space="preserve">E.S.G.E.S., S.A. DE C.V. </t>
  </si>
  <si>
    <t>71.6692 PREMIUM</t>
  </si>
  <si>
    <t>BV-21420</t>
  </si>
  <si>
    <t>SE LE PIDE AL PARTIDO PRESENTAR EL CONTRATO QUE LE PERMITA EL USO DEL VEHÍCULO TIPO CAMIONETA PICK UP DOBLE CABINA MOD. 1987, CON PLACAS CN-09257 PROPIEDAD DE BENJAMÍN LEZAMA FRÍAS, SEGÚN DATOS DE LA BITÁCORA ADJUNTA.</t>
  </si>
  <si>
    <t>E.S.G.E.S., S.A. DE C.V. (SUC. PRESIDENTES DE MÉXICO)</t>
  </si>
  <si>
    <t>50.9163 MAGNA</t>
  </si>
  <si>
    <t>BAS-6724</t>
  </si>
  <si>
    <t>SE LE PIDE AL PARTIDO PRESENTAR EL CONTRATO QUE LE PERMITA EL USO DEL VEHÍCULO FORD FIESTA MOD. 2011, CON PLACAS DGS-8414, PROPIEDAD DE RAFAEL VICENTE MONTERO ROMERO, SEGÚN DATOS DE LA BITÁCORA ADJUNTA.</t>
  </si>
  <si>
    <t>15.416 LITROS MAGNA</t>
  </si>
  <si>
    <t>CFDI1 3619</t>
  </si>
  <si>
    <t>SE LE PIDE AL PARTIDO PRESENTAR EL CONTRATO QUE LE PERMITA EL USO DEL VEHÍCULO BMW MINI COOPER MOD. 2008, CON PLACAS GLH-1666, PROPIEDAD DE NOÉ ARTURO SÁNCHEZ RAMOS, SEGÚN DATOS DE LA BITÁCORA ADJUNTA.</t>
  </si>
  <si>
    <t>PORFIRIO GARIBAY HERNÁNDEZ</t>
  </si>
  <si>
    <t>55.4193 DIESEL</t>
  </si>
  <si>
    <t>BAS-6725</t>
  </si>
  <si>
    <t>SE LE PIDE AL PARTIDO PRESENTAR EL CONTRATO QUE LE PERMITA EL USO DEL VEHÍCULO CAMIONETA PICK UP DOBLE CABINA MOD. 1987, CON PLACAS CN-09257 PROPIEDAD DE BENJAMÍN FILEMÓN LEZAMA FRÍAS, SEGÚN DATOS DE LA BITÁCORA ADJUNTA.  SE LE PIDE AL PARTIDO JUSTIFICAR EL USO DEL DIESEL EN ESTE VHÍCULO QUE USA GASOLINA.</t>
  </si>
  <si>
    <t>JOAQUÍN DEL CARMEN ÁLVAREZ ARANA</t>
  </si>
  <si>
    <t>45.825 PEMEX MAGNA</t>
  </si>
  <si>
    <t>FC01EAD2242F</t>
  </si>
  <si>
    <t>SE LE PIDE AL PARTIDO PRESENTAR EL CONTRATO QUE LE PERMITA EL USO DEL VEHÍCULO PONTIAC 1997, CON PLACAS DGW-3307 PROPIEDAD DE DIANA ANGULO CALDERÓN, SEGÚN DATOS DE LA BITÁCORA ADJUNTA.</t>
  </si>
  <si>
    <t>915D6989E94A</t>
  </si>
  <si>
    <t>SE LE PIDE AL PARTIDO PRESENTAR EL CONTRATO QUE LE PERMITA EL USO DEL VEHÍCULO FORD F-150 MOD. 1994, CON PLACAS CN-06561 PROPIEDAD DE JUAN MANUEL FARFÁN POOT, SEGÚN DATOS DE LA BITÁCORA ADJUNTA.</t>
  </si>
  <si>
    <t>E50BD4517D0B</t>
  </si>
  <si>
    <t>SE LE PIDE AL PARTIDO PRESENTAR EL CONTRATO QUE LE PERMITA EL USO DEL VEHÍCULO POINTER STATION MOD. 2000, CON PLACAS DGS-1682 PROPIEDAD DE EROTIDO DZIB MAY, SEGÚN DATOS DE LA BITÁCORA ADJUNTA.</t>
  </si>
  <si>
    <t>F32AD3445A5F</t>
  </si>
  <si>
    <t>SE LE PIDE AL PARTIDO PRESENTAR EL CONTRATO QUE LE PERMITA EL USO DEL VEHÍCULO FORD FIESTA MOD. 2011, CON PLACAS DGS-8414 PROPIEDAD DE RAFAEL VICENTE MONTERO ROMERO, SEGÚN DATOS DE LA BITÁCORA ADJUNTA.</t>
  </si>
  <si>
    <t>4792582FE304</t>
  </si>
  <si>
    <t>SE LE PIDE AL PARTIDO PRESENTAR EL CONTRATO QUE LE PERMITA EL USO DEL VEHÍCULO CAMIONETA PICK UP DOBLE CABINA MOD. 1987, CON PLACAS CN-09257 PROPIEDAD DE BENJAMÍN FILEMÓN LEZAMA FRÍAS, SEGÚN DATOS DE LA BITÁCORA ADJUNTA.</t>
  </si>
  <si>
    <t>FBF1CFD32509</t>
  </si>
  <si>
    <t>E.S.G.E.S., S.A. DE C.V. (SUC. HECELCHAKÁN)</t>
  </si>
  <si>
    <t>20.5550 MAGNA</t>
  </si>
  <si>
    <t>BL-16373</t>
  </si>
  <si>
    <t>BL-16667</t>
  </si>
  <si>
    <t>MARIBEL CRUZ GONZÁLEZ</t>
  </si>
  <si>
    <t>E.S.G.E.S., S.A. DE C.V. (SUC. ESCÁRCEGA)</t>
  </si>
  <si>
    <t>70.0305 MAGNA</t>
  </si>
  <si>
    <t>BAB-32670</t>
  </si>
  <si>
    <t>ESCÁRCEGA, CAMPECHE</t>
  </si>
  <si>
    <t>50.5489 MAGNA</t>
  </si>
  <si>
    <t>BAB-33272</t>
  </si>
  <si>
    <t>SE LE PIDE AL PARTIDO PRESENTAR EL CONTRATO QUE LE PERMITA EL USO DEL VEHÍCULO FORD F-150 MOD. 1994, CON PLACAS CN-06561 PROPIEDAD DE JUAN MANUEL FARFÁN POOT, SEGÚN DATOS DE LA BITÁCORA ADJUNTA., SE LE PIDE JUSTIFICAR EL GASTO REALIZADO EN ESCÁRCEGA, PRESENTANDO ESCRITO DE COMISIÓN QUE JUSTIFIQUE EL GASTO.</t>
  </si>
  <si>
    <t>LAURA IRENE HERNÁNDEZ PATRÓN (HERNÁNDEZ FOTO)</t>
  </si>
  <si>
    <t>SERVICIO FOTOGRÁFICO</t>
  </si>
  <si>
    <t>BL-16597</t>
  </si>
  <si>
    <t>SE LE PIDE AL PARTIDO PRESENTAR EL CONTRATO QUE LE PERMITA EL USO DEL VEHÍCULO POINTER STATION MOD. 2000, CON PLACAS DGS-1682 PROPIEDAD DE EROTIDO DZIB MAY, SEGÚN DATOS DE LA BITÁCORA ADJUNTA.  SE LE PIDE JUSTIFICAR EL GASTO EN HECELCHAKÁN, PRESENTANDO ESCRITO DE COMISIÓN QUE LO JUSTIFIQUE.</t>
  </si>
  <si>
    <t>41.1099 MAGNA</t>
  </si>
  <si>
    <t>BAS-6333</t>
  </si>
  <si>
    <t>48.8181 MAGNA</t>
  </si>
  <si>
    <t>BAB-31946</t>
  </si>
  <si>
    <t>SE LE PIDE AL PARTIDO PRESENTAR EL CONTRATO QUE LE PERMITA EL USO DEL VEHÍCULO NISSAN MOD. 1997, CON PLACAS DGL-8625 PROPIEDAD DE JORGE FERNÁNDO JIMÉNEZ HERRERA, SEGÚN DATOS DE LA BITÁCORA ADJUNTA. SE LE PIDE ALPARTIDO JUSTIFICAR EL GASTO REALIZADO EN ESCÁRCEGA, MEDIANTE ESCRITOS DE COMISIÓN QUE JUSTIFIQUE EL VIAJE.</t>
  </si>
  <si>
    <t>54.0122 MANGA</t>
  </si>
  <si>
    <t>BAB-34082</t>
  </si>
  <si>
    <t>GASOLINERA CANDELARIA INTERNACIONAL, S.A. DE C.V. (SUC. XPUJIL CALAKMUL)</t>
  </si>
  <si>
    <t>20.550 LITROS DE MAGNA</t>
  </si>
  <si>
    <t>CC 000321</t>
  </si>
  <si>
    <t>SE LE PIDE AL PARTIDO PRESENTAR EL CONTRATO QUE LE PERMITA EL USO DEL VEHÍCULO NISSAN MOD. 1997, CON PLACAS DGL-8625 PROPIEDAD DE JORGE FERNANDO JIMÉNEZ HERRERA, SEGÚN DATOS DE LA BITÁCORA ADJUNTA. SE LE PIDE ALPARTIDO JUSTIFICAR EL GASTO REALIZADO EN XPUJIL, MEDIANTE ESCRITOS DE COMISIÓN QUE JUSTIFIQUE EL VIAJE.</t>
  </si>
  <si>
    <t>LUIS FERNANDO CHÁVEZ ROMERO</t>
  </si>
  <si>
    <t>JUAN GAVRIEL CHAN CAHUICH</t>
  </si>
  <si>
    <t>BL-16596</t>
  </si>
  <si>
    <t>E.S.G.E.S., S.A. DE C.V. (SUC.PRESIDENTES DE MÉXICO)</t>
  </si>
  <si>
    <t>39.6099 MAGNA</t>
  </si>
  <si>
    <t>BAS-6559</t>
  </si>
  <si>
    <t xml:space="preserve">SE LE PIDE AL PARTIDO PRESENTAR EL CONTRATO QUE LE PERMITA EL USO DEL VEHÍCULO CHEVROLET SPARK MOD. 2012, CON PLACAS DGY-7970 PROPIEDAD DE PERLA ANAIZ SALA CANTO, SEGÚN DATOS DE LA BITÁCORA ADJUNTA. </t>
  </si>
  <si>
    <t>CASIMIRO PÉREZ RAMOS</t>
  </si>
  <si>
    <t>CFDI1 4045</t>
  </si>
  <si>
    <t xml:space="preserve">SE LE PIDE AL PARTIDO PRESENTAR EL CONTRATO QUE LE PERMITA EL USO DEL VEHÍCULO FORD FIESTA 2011, CON PLACAS DGS-8414 PROPIEDAD DE RAFAEL VICENTE MONTERO ROMERO, SEGÚN DATOS DE LA BITÁCORA ADJUNTA. </t>
  </si>
  <si>
    <t>E.S.G.E.S., S.A. DE C.V. (SUC. P´RESIDENTES DE MÉXICO)</t>
  </si>
  <si>
    <t>20.1832 MAGNA</t>
  </si>
  <si>
    <t>BAS-6722</t>
  </si>
  <si>
    <t>AMIN ADID BURAD CONTRERAS</t>
  </si>
  <si>
    <t>25.688 LITROS COMBUSTIBLE MAGNA</t>
  </si>
  <si>
    <t>CC 000557</t>
  </si>
  <si>
    <t>SE LE PIDE AL PARTIDO PRESENTAR EL CONTRATO QUE LE PERMITA EL USO DEL VEHÍCULO SPARK MOD. 2012, CON PLACAS DGY-7970 PROPIEDAD DE AMIN ADIB BURAD CONTRERAS, SEGÚN DATOS DE LA BITÁCORA ADJUNTA.  SE LE PIDE JUSTIFICAR EL GASTO EN XPUJIL, PRESENTANDO ESCRITO DE COMISIÓN QUE LO JUSTIFIQUE.</t>
  </si>
  <si>
    <t xml:space="preserve">20 LITRO MAGNA </t>
  </si>
  <si>
    <t>AA 000967</t>
  </si>
  <si>
    <t>SE LE PIDE AL PARTIDO IDENTIFICAR EL VEHÍCULO AL QUE SE APLICÓ EL GASTO EN LA BITÁCORA, YA QUE ESTA NO LO CONTIENE, ASÍ COMO PRESENTAR EL CONTRATO QUE LE PERMITA EL USO DEL VEHÍCULO. DE IGUAL MODO SE LE PIDE JUSTIFICAR EL GASTO EN XPUJIL, PRESENTANDO ESCRITO EL ESCRITO DE COMISIÓN QUE JUSTIFIQUE LA REALIZACIÓN DEL VIAJE.</t>
  </si>
  <si>
    <t>ALVARO DAVID CALDERÓN SOLÍS</t>
  </si>
  <si>
    <t>20 LITROS MAGNA</t>
  </si>
  <si>
    <t>AA 000905</t>
  </si>
  <si>
    <t>SE LE PIDE AL PARTIDO IDENTIFICAR EL VEHÍCULO AL QUE SE APLICÓ EL GASTO EN LA BITÁCORA, YA QUE ESTA NO LO CONTIENE, ASÍ COMO PRESENTAR EL CONTRATO QUE LE PERMITA EL USO DEL VEHÍCULO. DE IGUAL MODO SE LE PIDE JUSTIFICAR EL GASTO EN CANDELARIA, PRESENTANDO EL ESCRITO DE COMISIÓN QUE JUSTIFIQUE LA REALIZACIÓN DEL VIAJE.</t>
  </si>
  <si>
    <t>21 LITROS MAGNA</t>
  </si>
  <si>
    <t>AA 000804</t>
  </si>
  <si>
    <t>AA 000639</t>
  </si>
  <si>
    <t>CHRISTIAN MISHEL CASTRO BELLO</t>
  </si>
  <si>
    <t>TURISMO CAMPECHE, S.A. DE C.V. (SUC. CHAMPOTÓN)</t>
  </si>
  <si>
    <t>20.367 PEMEX MAGNA</t>
  </si>
  <si>
    <t>SE LE PIDE AL PARTIDO PRESENTAR EL CONTRATO QUE LE PERMITA EL USO DEL VEHÍCULO FORD FIESTA 2011, CON PLACAS DGS-8414 PROPIEDAD DE RAFAEL VICENTE MONTERO ROMERO, SEGÚN DATOS DE LA BITÁCORA ADJUNTA. SE LE PIDE JUSTIFICAR EL GASTO REALIZADO EN CHAMPOTÓN, PRESENTANDO EL ESCRITO DE COMICIÓN Y EL REPORTE DE LA MISMA QUE JUSTIFIQUE LA REALIZACIÓN DEL VIAJE.</t>
  </si>
  <si>
    <t>20 PEMEX MAGNA</t>
  </si>
  <si>
    <t>SE LE PIDE AL PARTIDO PRESENTAR EL CONTRATO QUE LE PERMITA EL USO DEL VEHÍCULO PONTIAC MOD. 2000, CON PLACAS DGA-9818, PROPIEDAD DE CHRISTIAN MISHEL CASTRO BELLO, SEGÚN DATOS DE LA BITÁCORA ADJUNTA. SE LE PIDE JUSTIFICAR EL GASTO REALIZADO EN CHAMPOTÓN, PRESENTANDO EL ESCRITO DE COMICIÓN Y EL REPORTE DE LA MISMA QUE JUSTIFIQUE LA REALIZACIÓN DEL VIAJE.</t>
  </si>
  <si>
    <t>20.367 MAGNA</t>
  </si>
  <si>
    <t>B 161402</t>
  </si>
  <si>
    <t>SE LE PIDE AL PARTIDO PRESENTAR EL CONTRATO QUE LE PERMITA EL USO DEL VEHÍCULO ATOS MOD. 2007, CON PLACAS DGV-7528 PROPIEDAD DE MIGUEL OSORIO LOZANO, SEGÚN DATOS DE LA BITÁCORA ADJUNTA.</t>
  </si>
  <si>
    <t>JORGE JIMÉNEZ HERRERA</t>
  </si>
  <si>
    <t>MÉRIDA, YUCATÁN</t>
  </si>
  <si>
    <t>50.4541 MAGNA</t>
  </si>
  <si>
    <t>BAB-35772</t>
  </si>
  <si>
    <t>SE LE PIDE AL PARTIDO PRESENTAR EL CONTRATO QUE LE PERMITA EL USO DEL VEHÍCULO NISSAN MEXICANA MOD. 1997, CON PLACAS DGL-8625 PROPIEDAD DE JORGE FERNANDO JIMÉNEZ HERRERA, SEGÚN DATOS DE LA BITÁCORA ADJUNTA.</t>
  </si>
  <si>
    <t>50.916 LITROS MAGNA</t>
  </si>
  <si>
    <t>SE LE PIDE AL PARTIDO PRESENTAR EL CONTRATO QUE LE PERMITA EL USO DEL VEHÍCULO PONTIAC BONEVILLE MOD. 1997, CON PLACAS DGW-3307 PROPIEDAD DE DIANA ANGULO CALDERÓN, SEGÚN DATOS DE LA BITÁCORA ADJUNTA.</t>
  </si>
  <si>
    <t>50.454 MAGNA</t>
  </si>
  <si>
    <t>BAB-35723</t>
  </si>
  <si>
    <t>SE LE PIDE AL PARTIDO PRESENTAR EL CONTRATO QUE LE PERMITA EL USO DEL VEHÍCULO PICK UP DOBLE CABINA MOD. 1987, CON PLACAS CN-09257 PROPIEDAD DE BENJAMÍN LEZAMA FRÍAS, SEGÚN DATOS DE LA BITÁCORA ADJUNTA. SE LE PIDE AL PARTIDO JUSTIFICAR EL GASTO EN ESCÁRCEGA, MEDIANTE ESCRITO DE COMISIÓN Y EL REPORTE DE LA MISMA, QUE JUSTIFIQUE LA REALIZACIÓN DEL VIAJE.</t>
  </si>
  <si>
    <t>20.182 LITROS MAGNA</t>
  </si>
  <si>
    <t>20.3665 MAGNA</t>
  </si>
  <si>
    <t>BAS-6869</t>
  </si>
  <si>
    <t>SE LE PIDE AL PARTIDO PRESENTAR EL CONTRATO QUE LE PERMITA EL USO DEL VEHÍCULO SPARK, CON PLACAS DGY-7970, PROPIEDAD DE PERLA ANAHÍ SALAS CANTO, SEGÚN DATOS DE LA BITÁCORA ADJUNTA.</t>
  </si>
  <si>
    <t>66.5590 MAGNA</t>
  </si>
  <si>
    <t>BAB-35610</t>
  </si>
  <si>
    <t>SE LE PIDE AL PARTIDO PRESENTAR EL CONTRATO QUE LE PERMITA EL USO DEL VEHÍCULO PIK UP DOBLE CABINA MOD. 1987, CON PLACAS CN-09257, PROPIEDAD DE BENJAMÍN LEZAMA FRÍAS, SEGÚN DATOS DE LA BITÁCORA ADJUNTA. SE LE PIDE AL PARTIDO JUSTIFICAR EL GASTO REALIZADO EN ESCÁRCEGA, ADJUNTANDO ESCRITO DE COMISIÓN ASÍ COMO EL REPORTE DE LA MISMA QUE JUSTIFIQUE EL VIAJE REALIZADO.</t>
  </si>
  <si>
    <t>43.786 MAGNA</t>
  </si>
  <si>
    <t>B 162816</t>
  </si>
  <si>
    <t>SE LE PIDE AL PARTIDO PRESENTAR EL CONTRATO QUE LE PERMITA EL USO DEL VEHÍCULO PONTIAC BONNEVILLE MOD. 1997, CON PLACAS DGW-3307, PROPIEDAD DE DIANA ANGULO CALDERÓN, SEGÚN DATOS DE LA BITÁCORA ADJUNTA.</t>
  </si>
  <si>
    <t>E.S.G.E.S. , S.A. DE C.V. (SUC. PRESIDENTES DE MÉXICO)</t>
  </si>
  <si>
    <t>10.1833 MAGNA</t>
  </si>
  <si>
    <t>BAS-6871</t>
  </si>
  <si>
    <t>SE LE PIDE AL PARTIDO PRESENTAR EL CONTRATO QUE LE PERMITA EL USO DEL VEHÍCULO CHYSLER DE MÉXICO MOD. 2007, CON PLACAS DGV-7528 PROPIEDAD DE DAVID MANUEL ÁVILA PARRAO, SEGÚN DATOS DE LA BITÁCORA ADJUNTA.</t>
  </si>
  <si>
    <t>E.S.G.E.S., S.A. DE C.V. (SUC. CHAMPOTÓN)</t>
  </si>
  <si>
    <t>28.1955 PREMIUM</t>
  </si>
  <si>
    <t>BC-47415</t>
  </si>
  <si>
    <t>10.0908 MAGNA</t>
  </si>
  <si>
    <t>BC-48516</t>
  </si>
  <si>
    <t>SE LE PIDE AL PARTIDO PRESENTAR EL CONTRATO QUE LE PERMITA EL USO DEL VEHÍCULO JETTA MOD. 2011, CON PLACAS DGR-8055 PROPIEDAD DE DAVID MANUEL ÁVILA PARRAO, SEGÚN DATOS DE LA BITÁCORA ADJUNTA. SE LE PIDE JUSTIFICAR EL GASTO REALIZADO EN CHAMPOTÓN, PRESENTANDO EL ESCRITO DE COMISIÓN ASÍ COMO SU REPORTE QUE JUSTIFIQUE EL VIAJE REALIZADO.</t>
  </si>
  <si>
    <t>MÉXICO, D.F.</t>
  </si>
  <si>
    <t>JUAN CARLOS DE LA CRUZ MOJARRAZ</t>
  </si>
  <si>
    <t>GASOLINERA CANDELARIA INTERNACIONAL, S.A. DE C.V. (SUC. CANDELARIA)</t>
  </si>
  <si>
    <t>20 LITRO DE MAGNA</t>
  </si>
  <si>
    <t>AA 002082</t>
  </si>
  <si>
    <t>SE LE PIDE AL PARTIDO ACLARAR A QUÉ VEHÍCULO FUE APLICADO EL GASTO, YA QUE LA BITÁCORA ADJUNTA NO CONTIENE LOS DATOS. ASÍ COMO JUSTIFICAR EL GASTO REALIZADO EN CANDELARIA, CON EL ESCRITO DE COMISIÓN Y EL REPORTE CORRESPONDIENTE. EL GASTO FUE FIRMADO POR BENJAMÍN LEZAMA FRÍAS.</t>
  </si>
  <si>
    <t>AA 002205</t>
  </si>
  <si>
    <t>JOSÉ GABRIEL RIVERO MISS</t>
  </si>
  <si>
    <t>40.733 L MAGNA</t>
  </si>
  <si>
    <t>C293361C808C</t>
  </si>
  <si>
    <t>19BDF366888</t>
  </si>
  <si>
    <t>6A113F6E89B8</t>
  </si>
  <si>
    <t>SE LE PIDE AL PARTIDO PRESENTAR EL CONTRATO QUE LE PERMITA EL USO DEL VEHÍCULO NISSAN MEXICANCA MOD. 2011, CON PLACAS DGT-4194, PROPIEDAD DE MARÍA GABRIELA CONTRERAS ACERETO, SEGÚN DATOS DE LA BITÁCORA ADJUNTA.</t>
  </si>
  <si>
    <t xml:space="preserve">AMIN ADIB BURAD CONTRERAS </t>
  </si>
  <si>
    <t>43C51DDE6532</t>
  </si>
  <si>
    <t>SE LE PIDE AL PARTIDO PRESENTAR EL CONTRATO QUE LE PERMITA EL USO DEL VEHÍCULO NISSAN MEXICANCA MOD. 1997, CON PLACAS DGL-8625, PROPIEDAD DE JORGE FERNANDO JIMÉNEZ HERRERA, SEGÚN DATOS DE LA BITÁCORA ADJUNTA.</t>
  </si>
  <si>
    <t>FRANCISCO JAVIER ZURITA DUARTE</t>
  </si>
  <si>
    <t>20 LTS. MAGNA</t>
  </si>
  <si>
    <t>AA 002303</t>
  </si>
  <si>
    <t>E.S.G.E.S., S.A. DE C.V. (SUC. GOBERNADORES)</t>
  </si>
  <si>
    <t>41.903 MAGNA</t>
  </si>
  <si>
    <t>BAU-453</t>
  </si>
  <si>
    <t>SE LE PIDE AL PARTIDO PRESENTAR EL CONTRATO QUE LE PERMITA EL USO DEL VEHÍCULO NISSAN MEXICANA MOD. 1997, CON PLACAS DGL-8623, PROPIEDAD DE JORGE FERNANDO JIMÉNEZ HERRERA, SEGÚN DATOS DE LA BITÁCORA ADJUNTA.</t>
  </si>
  <si>
    <t>FRED RAYMUNDO BALLINA DOMINGUEZ</t>
  </si>
  <si>
    <t>54.1750 MAGNA</t>
  </si>
  <si>
    <t>BU-31116</t>
  </si>
  <si>
    <t>SE LE PIDE AL PARTIDO PRESENTAR EL CONTRATO QUE LE PERMITA EL USO DEL VEHÍCULO PICK UP DOBLE CAB. MOD. 1987, CON PLACAS CN-09257, PROPIEDAD DE BENJAMÍN LEZAMA FRÍAS, SEGÚN DATOS DE LA BITÁCORA ADJUNTA.</t>
  </si>
  <si>
    <t>BU-31115</t>
  </si>
  <si>
    <t>SE LE PIDE AL PARTIDO PRESENTAR EL CONTRATO QUE LE PERMITA EL USO DEL VEHÍCULO SPARK MOD. 2012, CON PLACAS DGY-7970, PROPIEDAD DE PERLA ANAHÍ SALAS CANTO, SEGÚN DATOS DE LA BITÁCORA ADJUNTA.</t>
  </si>
  <si>
    <t>BC-47067</t>
  </si>
  <si>
    <t>SE LE PIDE AL PARTIDO PRESENTAR EL CONTRATO QUE LE PERMITA EL USO DEL VEHÍCULO CHRYSLER DE MÉXICO MOD. 2007, CON PLACAS DGV-7528, PROPIEDAD DE DAVID ÁVILA PARRAO, SEGÚN DATOS DE LA BITÁCORA ADJUNTA.</t>
  </si>
  <si>
    <t>E.S.G.E.S., S.A. DE C.V. (SUC. NOVIA DEL MAR)</t>
  </si>
  <si>
    <t>BU-31172</t>
  </si>
  <si>
    <t>20 LT. DE GASOLINA MAGNA</t>
  </si>
  <si>
    <t>AA 002372</t>
  </si>
  <si>
    <t>YSELA NOEMI UC PÉREZ</t>
  </si>
  <si>
    <t>B 162535</t>
  </si>
  <si>
    <t>17.861 LITROS MAGNA</t>
  </si>
  <si>
    <t>SE LE PIDE AL PARTIDO PRESENTAR EL CONTRATO QUE LE PERMITA EL USO DEL VEHÍCULO BMW MINI COOPER MOD 2008, CON PLACAS GLH-1666, PROPIEDAD DE NOÉ ARTURO SÁNCHEZ RAMOS, SEGÚN DATOS DE LA BITÁCORA ADJUNTA.</t>
  </si>
  <si>
    <t>50.916 LITROS DE MAGNA</t>
  </si>
  <si>
    <t>30.550 LITROS MAGNA</t>
  </si>
  <si>
    <t>SE LE PIDE AL PARTIDO PRESENTAR EL CONTRATO QUE LE PERMITA EL USO DEL VEHÍCULO NISSAN MEXICANA MOD. 2011, CON PLACAS DGT-4194, PROPIEDAD DE MARÍA GABRIELA CONTRERAS ACERETO, SEGÚN DATOS DE LA BITÁCORA ADJUNTA.</t>
  </si>
  <si>
    <t>JOAQUÍN ALVAREZ ARANA</t>
  </si>
  <si>
    <t>MARCELINA PACHECO PÉREZ</t>
  </si>
  <si>
    <t>50.916 LTS. DE GASOLINA MAGNA</t>
  </si>
  <si>
    <t>A 152960</t>
  </si>
  <si>
    <t>A 152959</t>
  </si>
  <si>
    <t>SE LE PIDE AL PARTIDO PRESENTAR EL CONTRATO QUE LE PERMITA EL USO DEL VEHÍCULO NISSAN MEXICANCA MOD. 2011, CON PLACAS DGT-4194, PROPIEDAD DE JORGE FERNANDO JIMÉNEZ HERRERA, SEGÚN DATOS DE LA BITÁCORA ADJUNTA.</t>
  </si>
  <si>
    <t>E.S.G.E.S., S.A. DE C.V. (SUC. CASA DE JUSTICIA)</t>
  </si>
  <si>
    <t>91.6599 MAGNA</t>
  </si>
  <si>
    <t>BV-22040</t>
  </si>
  <si>
    <t>CIPRIANA VELA BALLINA</t>
  </si>
  <si>
    <t>20.182 PEMEX MAGNA</t>
  </si>
  <si>
    <t>BC-48069</t>
  </si>
  <si>
    <t>SE LE PIDE AL PARTIDO PRESENTAR EL CONTRATO QUE LE PERMITA EL USO DEL VEHÍCULO NISSAN MEXICANA MOD. 1997, CON PLACAS DGL-8625, PROPIEDAD DE JORGE FERNANDO JIMÉNEZ HERRERA, SEGÚN DATOS DE LA BITÁCORA ADJUNTA, ASÍ COMO JUSTIFICAR EL GASTO REALIZADO EN CHAMPOTÓN, ADJUNTANDO EL ESCRITO DE COMISIÓN Y EL REPORTE DE LA MISMA QUE JUSTIFIQUE EL GASTO.</t>
  </si>
  <si>
    <t>E.S.G.E.S.., S.A. DE C.V. (NOVIA DEL MAR)</t>
  </si>
  <si>
    <t>38.3449 MAGNA</t>
  </si>
  <si>
    <t>BU-31968</t>
  </si>
  <si>
    <t>20.1816  MAGNA</t>
  </si>
  <si>
    <t>BC-48290</t>
  </si>
  <si>
    <t>SE LE PIDE AL PARTIDO PRESENTAR EL CONTRATO QUE LE PERMITA EL USO DEL VEHÍCULO NISSAN MEXICANA MOD. 2011, CON PLACAS DGT-4194, PROPIEDAD DE MARÍA GABRIELA CONTRERAS ACEVEDO, SEGÚN DATOS DE LA BITÁCORA ADJUNTA.</t>
  </si>
  <si>
    <t>57.2351 MAGNA</t>
  </si>
  <si>
    <t>BAB-35810</t>
  </si>
  <si>
    <t>SE LE PIDE AL PARTIDO PRESENTAR EL CONTRATO QUE LE PERMITA EL USO DEL VEHÍCULO NISSAN MEXICANA MOD. 1997, CON PLACAS DGL-8625, PROPIEDAD DE JIMÉNEZ HERRERA JORGE FERNÁNDO, SEGÚN DATOS DE LA BITÁCORA ADJUNTA, ASÍ COMO JUSTIFICAR EL GASTO REALIZADO EN ESCÁRCEGA, ADJUNTANDO EL ESCRITO DE COMISIÓN Y EL REPORTE DE LA MISMA QUE JUSTIFIQUE EL GASTO.</t>
  </si>
  <si>
    <t>20.1816 MAGNA</t>
  </si>
  <si>
    <t>BL-18852</t>
  </si>
  <si>
    <t>IVAN ENRIQUE FLORES GARCÍA</t>
  </si>
  <si>
    <t>E.S.G.E.S., S.A. DE C.V. (HECELCHAKÁN)</t>
  </si>
  <si>
    <t>BL-18853</t>
  </si>
  <si>
    <t>SE LE PIDE AL PARTIDO PRESENTAR EL CONTRATO QUE LE PERMITA EL USO DEL VEHÍCULO CHRYSLER DE MÉXICO MOD. 2007, CON PLACAS DGV-7528, PROPIEDAD DE DAVID MANUEL ÁVILA PARRAO, SEGÚN DATOS DE LA BITÁCORA ADJUNTA, ASÍ COMO JUSTIFICAR EL GASTO REALIZADO EN HECELCHAKÁN, ADJUNTANDO EL ESCRITO DE COMISIÓN Y EL REPORTE DE LA MISMA QUE JUSTIFIQUE EL GASTO.</t>
  </si>
  <si>
    <t>BL-18854</t>
  </si>
  <si>
    <t>SE LE PIDE AL PARTIDO PRESENTAR EL CONTRATO QUE LE PERMITA EL USO DEL VEHÍCULO SPARK MOD. 2012, CON PLACAS DGY-7970, PROPIEDAD DE PERLA ANAHÍ SALAS CANTO, SEGÚN DATOS DE LA BITÁCORA ADJUNTA, ASÍ COMO JUSTIFICAR EL GASTO REALIZADO EN HECELCHAKÁN, ADJUNTANDO EL ESCRITO DE COMISIÓN Y EL REPORTE DE LA MISMA QUE JUSTIFIQUE EL GASTO.</t>
  </si>
  <si>
    <t>10.0909 MAGNA</t>
  </si>
  <si>
    <t>BL-18855</t>
  </si>
  <si>
    <t>E.S.G.E.S., S.A.DE C.V. (NOVIA DEL MAR)</t>
  </si>
  <si>
    <t>BU-32011</t>
  </si>
  <si>
    <t>SE LE PIDE AL PARTIDO PRESENTAR EL CONTRATO QUE LE PERMITA EL USO DEL VEHÍCULO NISSAN MEXICANA MOD. 1997, CON PLACAS DGL-8625, PROPIEDAD DE JORGE FERNANDO JIMÉNEZ HERRERA, SEGÚN DATOS DE LA BITÁCORA ADJUNTA.</t>
  </si>
  <si>
    <t>BU-32804</t>
  </si>
  <si>
    <t>SE LE PIDE AL PARTIDO PRESENTAR EL CONTRATO QUE LE PERMITA EL USO DEL VEHÍCULO JETTA MOD. 2011, CON PLACAS DGR-8085, PROPIEDAD DE JORGE FERNANDO JIMÉNEZ HERRERA, SEGÚN DATOS DE LA BITÁCORA ADJUNTA.</t>
  </si>
  <si>
    <t>BU-32806</t>
  </si>
  <si>
    <t>SE LE PIDE AL PARTIDO PRESENTAR EL CONTRATO QUE LE PERMITA EL USO DEL VEHÍCULO BMW MINI COOPER, CON PLACAS GLH-1666, PROPIEDAD DE NOÉ ARTURO SÁNCHEZ RAMOS, SEGÚN DATOS DE LA BITÁCORA ADJUNTA.</t>
  </si>
  <si>
    <t>BU-32805</t>
  </si>
  <si>
    <t>50.454 LTS. DE GASOLINA MAGNA</t>
  </si>
  <si>
    <t>A 153159</t>
  </si>
  <si>
    <t>LUIS ANTONIO KU CHI</t>
  </si>
  <si>
    <t>50.454 LTS. DE GASOLINA MAGNA SIN</t>
  </si>
  <si>
    <t>20.2098 MAGNA</t>
  </si>
  <si>
    <t>BU-33043</t>
  </si>
  <si>
    <t>SE LE PIDE AL PARTIDO PRESENTAR EL CONTRATO QUE LE PERMITA EL USO DEL VEHÍCULO NISSAN MEXICANA MOD. 2011, CON PLACAS DGT-4194, PROPIEDAD DE MARÍA GABRIELA CONTREAS ACERETO, SEGÚN DATOS DE LA BITÁCORA ADJUNTA.</t>
  </si>
  <si>
    <t>A 153235</t>
  </si>
  <si>
    <t>E.S.G.E.S., S.A. DE C.V. (ESCÁRCEGA)</t>
  </si>
  <si>
    <t>45.6902 MAGNA</t>
  </si>
  <si>
    <t>BAB-36933</t>
  </si>
  <si>
    <t>AMIN ADIB BURAD CONTRERAS</t>
  </si>
  <si>
    <t>EL PARTIDO PROPORCIONÓ LA PÓLIZA Y LA COMPROBACIÓN MEDIANTE REPAP NÚMERO 1242</t>
  </si>
  <si>
    <t>EL PARTIDO PROPORCIONÓ LA PÓLIZA Y LA COMPROBACIÓN MEDIANTE REPAP NÚMERO 1243</t>
  </si>
  <si>
    <t>EL PARTIDO PROPORCIONÓ LA PÓLIZA Y LA COMPROBACIÓN MEDIANTE REPAP NÚMERO 1244</t>
  </si>
  <si>
    <t>EL PARTIDO PROPORCIONÓ LA PÓLIZA Y LA COMPROBACIÓN MEDIANTE REPAP NÚMERO 1245</t>
  </si>
  <si>
    <t>EL PARTIDO PROPORCIONÓ LA PÓLIZA Y LA COMPROBACIÓN MEDIANTE REPAP NÚMERO 1170</t>
  </si>
  <si>
    <t>EL PARTIDO PROPORCIONÓ LA PÓLIZA Y LA COMPROBACIÓN MEDIANTE REPAP NÚMERO 1241</t>
  </si>
  <si>
    <t>EL PARTIDO SEÑALA HABERLOS EXTRAVIADO Y HABER SOLICITADO UNA COPIA AL BANCO. APARECE PAGADO EN EFECTIVO EL 26 DE ENERO DEL 2012 EN ESTADO DE CUENTA DE ENERO 2012.</t>
  </si>
  <si>
    <t>EL PARTIDO SEÑALA HABERLOS EXTRAVIADO Y HABER SOLICITADO UNA COPIA AL BANCO. APARECE PAGADO EN EFECTIVO EL 30 DE ENERO DEL 2012 EN ESTADO DE CUENTA DE ENERO 2012.</t>
  </si>
  <si>
    <t>CD. DEL CARMEN, CAMPECHE</t>
  </si>
  <si>
    <t>PERLA SALAS CANTO</t>
  </si>
  <si>
    <t>HOPELCHÉN, CAMPECHE</t>
  </si>
  <si>
    <t>FRANCISCO ZURITA QUETZ</t>
  </si>
  <si>
    <t>MARÍA FERNANDA MARENTES LIRA (BANQUETES Y FIESTAS)</t>
  </si>
  <si>
    <t>10 MAGNA</t>
  </si>
  <si>
    <t>BL-21632</t>
  </si>
  <si>
    <t>SE LE PIDE AL PARTIDO PRESENTAR EL CONTRATO QUE LE PERMITA EL USO DEL VEHÍCULO SPARK MOD. 2012, CON PLACAS DGY-7970, PROPIEDAD DE PERLA SALAS, SEGÚN DATOS DE LA BITÁCORA ADJUNTA, ASÍ COMO JUSTIFICAR EL GASTO REALIZADO EN HECELCHAKÁN, ADJUNTANDO EL ESCRITO DE COMISIÓN Y EL REPORTE DE LA MISMA QUE JUSTIFIQUE EL GASTO.</t>
  </si>
  <si>
    <t>TURISMO CAMPECHE, S.A. DE C.V. (CHAMPOTÓN)</t>
  </si>
  <si>
    <t>25 L PEMEX MAGNA</t>
  </si>
  <si>
    <t>SE LE PIDE AL PARTIDO PRESENTAR EL CONTRATO QUE LE PERMITA EL USO DEL VEHÍCULO SPARK MOD. 2012, CON PLACAS DGY-7970, PROPIEDAD DE PERLA SALAS, SEGÚN DATOS DE LA BITÁCORA ADJUNTA, ASÍ COMO JUSTIFICAR EL GASTO REALIZADO EN CHAMPOTÓN, ADJUNTANDO EL ESCRITO DE COMISIÓN Y EL REPORTE DE LA MISMA QUE JUSTIFIQUE EL GASTO.</t>
  </si>
  <si>
    <t>PORFIRIOO GARIBAY HERÁNDEZ</t>
  </si>
  <si>
    <t>20 L MAGNA</t>
  </si>
  <si>
    <t>BL-21631</t>
  </si>
  <si>
    <t>SE LE PIDE AL PARTIDO PRESENTAR EL CONTRATO QUE LE PERMITA EL USO DEL VEHÍCULO PONTIAC BONNEVILLE MOD. 1997, CON PLACAS DGW-3307, PROPIEDAD DE DIANA ANGULO CALDERÓN, SEGÚN DATOS DE LA BITÁCORA ADJUNTA, ASÍ COMO JUSTIFICAR EL GASTO REALIZADO EN HECELCHAKÁN, ADJUNTANDO EL ESCRITO DE COMISIÓN Y EL REPORTE DE LA MISMA QUE JUSTIFIQUE EL GASTO.</t>
  </si>
  <si>
    <t>BL-21630</t>
  </si>
  <si>
    <t>SE LE PIDE AL PARTIDO PRESENTAR EL CONTRATO QUE LE PERMITA EL USO DEL VEHÍCULO NISSAN MEXICANA MOD. 1997, CON PLACAS DGL-8625, PROPIEDAD DE JORGE FERNANDO JIMÉNEZ HERRERA, SEGÚN DATOS DE LA BITÁCORA ADJUNTA, ASÍ COMO JUSTIFICAR EL GASTO REALIZADO EN HECELCHAKÁN, ADJUNTANDO EL ESCRITO DE COMISIÓN Y EL REPORTE DE LA MISMA QUE JUSTIFIQUE EL GASTO.</t>
  </si>
  <si>
    <t>DAVID DÁVILA PARRAO</t>
  </si>
  <si>
    <t>BL-21629</t>
  </si>
  <si>
    <t>HECELCHAKÁN, CMAPECHE</t>
  </si>
  <si>
    <t>ELPARTIDO NO PRESENTÓ EL CONTRATO QUE PERMITA EL USO DEL VEHÍCULO.</t>
  </si>
  <si>
    <t>EL PARTIDO PRESENTÓ CONTRATO DE COMODATO.</t>
  </si>
  <si>
    <t>EL PARTIDO PRESENTÓ EL CONTRATO DE COMODATO QUE PERMITE EL USO DEL VEHÍCULO, SIN EMBARGO, NO ACLAR´EL PORQUÉ APARECEN FACTURADOS 55 LITROS DE DIESEL PAR UN VEHÍCULO ALQUE SE LA HA APLICADO GASOLINA.</t>
  </si>
  <si>
    <t>EL PARTIDO NO PRESENTÓ EL CONTRATO DE COMODATO DEL VEHÍCULO NI JUSTIFICÓ EL GASTO REALIZADO EN ESCÁRCEGA.</t>
  </si>
  <si>
    <t>EL PARTIDO NO PRESENTÓ EL CONTRATO DE COMODATO DEL VEHÍCULO NI JUSTIFICÓ EL GASTO REALIZADO EN HECELCHAKÁN.</t>
  </si>
  <si>
    <t>EL PARTIDO PRESENTÓ EL CONTRATO DE COMODATO ASÍ COMO EL ESCRITO DE COMISIÓN QUE JUSTIFICA EL GASTO EN CHAMPOTÓN.</t>
  </si>
  <si>
    <t>ELPARTIDO PRESENTÓ ELCONTRATO DE COMODATO QUE PERMITE EL USO DEL VEHÍCULO, SIN EMBARGO, NO JUSTIFICÓ EL GASTO REALIZADO EN HECELCHAKÁN.</t>
  </si>
  <si>
    <t>ELPARTIDO PRESENTÓ ELCONTRATO DE COMODATO QUE PERMITE EL USO DEL VEHÍCULO, SIN EMBARGO, NO JUSTIFICÓ EL GASTO REALIZADO EN ESCÁRCEGA.</t>
  </si>
  <si>
    <t>ELPARTIDO PRESENTÓ ELCONTRATO DE COMODATO QUE PERMITE EL USO DEL VEHÍCULO, SIN EMBARGO, NO JUSTIFICÓ EL GASTO REALIZADO EN CHAMPOTÓN.</t>
  </si>
  <si>
    <t>ELPARTIO PRESENTÓ EL CONTRATO DE COMODATO QUE JUSTIFICA AL PARTIDO EL USO DEL VEHÍCULO.</t>
  </si>
  <si>
    <t>EL PARTIDO PRESENTÓ EL CONTRATO DE COMODATO QUE PERMITE EL USO DEL VEHÍCULO AL PARTIDO, SIN EMBARGO, NO PRESENTÓ EL ESCRITO DEO COMISIÓN QUE JUSTIFIQUE EL GASTO EN CHAMPOTÓN.</t>
  </si>
  <si>
    <t>EL PARTIDO PRESENTÓ EL CONTRATO DE COMODATO QUE PERMITE EL USO DEL VEHÍCULO AL PARTIDO, SIN EMBARGO, NO PRESENTÓ EL ESCRITO DEO COMISIÓN QUE JUSTIFIQUE EL GASTO EN HECELCHAKÁN.</t>
  </si>
  <si>
    <t>EL PARTIDO PRESENTÓ CONTRATO DE COMODATO, SIN EMABRGO, NO PRESENTÓ EL ESCRITO DE COMISIÓN QUEJUSTIFIQUE EL GASTO EN ESCÁRCEGA.</t>
  </si>
  <si>
    <t>EL PARTIDO PRESENTÓ CONTRATO DE COMODATO, SIN EMABRGO, NO PRESENTÓ EL ESCRITO DE COMISIÓN QUEJUSTIFIQUE EL GASTO EN XPUJIL.</t>
  </si>
  <si>
    <t>EL PARTIDO PRESENTÓ CONTRATO DE COMODATO, SIN EMABRGO, NO PRESENTÓ EL ESCRITO DE COMISIÓN QUEJUSTIFIQUE EL GASTO EN CHAMPOTÓN.</t>
  </si>
  <si>
    <t>EL PARTIDO PRESENTÓ CONTRATO DE COMODATO, SIN EMABRGO, NO PRESENTÓ EL ESCRITO DE COMISIÓN QUEJUSTIFIQUE EL GASTO EN HECELCHAKÁN.</t>
  </si>
  <si>
    <t>EL PARTIDO PRESENTÓ CONTRATO DE COMODATO, SIN EMABRGO, NO PRESENTÓ EL ESCRITO DE COMISIÓN QUEJUSTIFIQUE EL GASTO EN HALTUNCHEN, CHAMPOTÓN</t>
  </si>
  <si>
    <t>ELPARTIDO PRESENTÓ EL CONTRATO DE COMODAT QUE PERMITE EL USO DEL VEHÍCULO, SIN EMBARGO, NO JUSTIFICÓ EL GASTO REALIZADO EN CHAMPOTÓN.</t>
  </si>
  <si>
    <t>ELPARTIDO PRESENTÓ EL CONTRATO DE COMODAT QUE PERMITE EL USO DEL VEHÍCULO, SIN EMBARGO, NO JUSTIFICÓ EL GASTO REALIZADO EN ESCÁRCEGA.</t>
  </si>
  <si>
    <t>ELPARTIDO PRESENTÓ EL CONTRATO DE COMODAT QUE PERMITE EL USO DEL VEHÍCULO, SIN EMBARGO, NO JUSTIFICÓ EL GASTO REALIZADO EN HECELCHAKÁN.</t>
  </si>
  <si>
    <t>ELPARTIDO PRESENTÓ EL CONTRATO DE COMODAT QUE PERMITE EL USO DEL VEHÍCULO, SIN EMBARGO, NO JUSTIFICÓ EL GASTO REALIZADO EN HOPELCHÉN.</t>
  </si>
  <si>
    <t>ELPARTIDO PRESENTÓ EL CONTRATO DE COMODAT QUE PERMITE EL USO DEL VEHÍCULO, SIN EMBARGO, NO JUSTIFICÓ EL GASTO REALIZADO EN XPUJIL, CALAKMUL.</t>
  </si>
  <si>
    <t>ELPARTIDO PRESENTÓ EL CONTRATO DE COMODATO, SIN EMBARGO, NO JUSTIFICÓ EL GASTO REALIZADO EN ESCÁRCEGA.</t>
  </si>
  <si>
    <t>ELPARTIDO PRESENTÓ EL CONTRTAO DE COMODATO Y EL ESCRITO DE COMISIÓN QUE JUSTIFICA EL GASTO EN CHAMPOTÓN POR COMISIÓN A CIUDAD DEL CARMEN DURANTE EL MES DE JUNIO DEL 2012.</t>
  </si>
  <si>
    <t>EL PARTIDO PRESENTÓ EL CONTRATO DE COMODATO.</t>
  </si>
  <si>
    <t>ELPARTIDO PRESENTÓ EL CONTRATO DE COMODATO Y EL ESCRITO QUE JUSTIFICA EL GASTO EN CHAMPOTÓN DURANTE EL MES DE MAYO DEL 2012.</t>
  </si>
  <si>
    <t>EL PARTIDO PRESENTÓ EL CONTRATO DE COMODATO, SIN EMBARGO, NO PRESENTÓ EL ESCRITO DE COMISIÓN QUE JUSTIFIQUE EL GASTO EN CHAMPOTÓN EN ESTA FECHA.</t>
  </si>
  <si>
    <t>EL PARTIDO PRESENTÓ EL CONTRATO DE COMODATO Y EL ESCRITO DE COMISIÓN QUE JUSTIFICA EL GASTO EN HECELCHAKÁN EN ESTA FECHA.</t>
  </si>
  <si>
    <t>EL PARTIDO PRESENTÓ EL CONTRATO DE COMODATO, SIN EMBARGO, NO PRESENTÓ EL ESCRITO DE COMISIÓN QUE JUSTIFIQUE EL GASTO EN HECELCHAKÁN EN ESTA FECHA.</t>
  </si>
  <si>
    <t>EL PARTIDO PRESENTÓ EL CONTRATO DE COMODATO, SIN EMBARGO, NO PRESENTÓ EL ESCRITO QUE JUSTIFIQUE EL GASTO EN HOPELCHÉN,</t>
  </si>
  <si>
    <t>ELPARTIDO PRESENTÓ ELCONTRATO DE COMODATO,SIN EMBARGO, NO PRESENTÓ EL ESCRITO DE COMISIÓN QUE JUSTIFIQUE EL GASTO EN XPUJIL, CALAKMUL.</t>
  </si>
  <si>
    <t>EL PARTIDO PRESENTÓ EL CONTRATO DE COMODATO,SIN EMABRGO, NO PRESENTÓ EL ESCRITO DEO COMISIÓN QUE JUSTIFIQUE LES GASTO EN ESCÁRCEGA.</t>
  </si>
  <si>
    <t>NO PRESENTÓ LA BITÁCORA DE COMBUSTIBLE QUE SEÑALE LOS DATOS DEL VEHÍCULO AL QUE SE APLICÓ EL GASTO, ASÍ COMO EL CONTRATO QUE PERMITA EL USO DEL VEHÍCULO.</t>
  </si>
  <si>
    <t>EL PARTIDO NO PRESENTÓ EL CONTRATO QUE LE PERMITA EL USO DEL VEHÍCULO NI JUSTIFICÓ ELGASTO REALIZADO EN HECELCHAKÁN.</t>
  </si>
  <si>
    <t>ELPARTIDO NO PRESENTÓ LOS DATOS QUE IDENTIFIQUEN AL VEHÍCULO, YA QUE LA BITÁCORA ADJUNTA NO LOS CONTIENE, NI JUSTIFICÓ EL GASTO REALIZADO EN SPUJIL, CALAKMUL.</t>
  </si>
  <si>
    <t>ELPARTIDO NO PRESENTÓ LOS DATOS QUE IDENTIFIQUEN AL VEHÍCULO, YA QUE LA BITÁCORA ADJUNTA NO LOS CONTIENE, NI JUSTIFICÓ EL GASTO REALIZADO EN SPUJIL, CANDELARIA.</t>
  </si>
  <si>
    <t>ELPARTIDO NO PRSENTÓ EL CONTRATO QUE PERMITA EL USO DEL VEHÍCULO POINTER 200 CON PLACAS DGA-9818, NI PRESENTÓ EL ESCRITO DE COMISIÓN QUE JUSTIFIQUE LE GASTO EN CHAMPOTÓN.</t>
  </si>
  <si>
    <t>EL PARTIDO NO PRESENTÓ EL CONTRATO QUE PERMITA EL USO DEL VEHÍCULO.</t>
  </si>
  <si>
    <t>EL PARTIDO NO PRESENTÓ CONTRATO QUE PERMITA EL USO DEL VEHÍCULO NI JUSTIFICÓ EL GASTO REALIZADO EN CHAMPOTÓN.</t>
  </si>
  <si>
    <t>EL PARTIDO NO PRESENTÓ CONTRATO QUE PERMITA EL USO DEL VEHÍCULO NI JUSTIFICÓ EL GASTO REALIZADO EN HECELCHAKÁN.</t>
  </si>
  <si>
    <t>EL PARTIDO NO ACLARÓ A QUÉ VEHÍCULO FUE APLICADO EL GASTO NI JUSTIFICÓ EL GASTO REALIZADO EN CANDELARIA.</t>
  </si>
  <si>
    <t>EL PARTIDO NO PRESENTÓ EL CONTRATO QUE PERMITA EL USO DEL VEHÍCULO, ADEMÁS DE NO JUSTIFICAR EL GASTO EN CHAMPOTÓN.</t>
  </si>
  <si>
    <t>EL PARTIDO NO PRESENTÓ EL CONTRATO QUE PERMITA EL USO DEL VEHÍCULO, ADEMÁS DE NO JUSTIFICAR EL GASTO EN HALTUNCHÉN, CHAMPOTÓN.</t>
  </si>
  <si>
    <t>ELPARTIDO NO PRESENTÓ EL CONTRATO QUE PERMITA EL USO DEL VEHÍCULO, NI JUSTIFICÓ EL GASTO REALIZADO EN ESCÁRCEGA.</t>
  </si>
  <si>
    <t>EL PARTIDO NO PRESNTÓ EL CONTRATO DE COMODATO QUE JUSTIFIQUE EL USO DEL VEHÍCULO.</t>
  </si>
  <si>
    <t>EL PARTIDO NO PRESENTÓ CONTRATO QUE PERMITA EL USO DEL VEHÍCULO.</t>
  </si>
  <si>
    <t>ELPARTIDO SEÑALA QUE ESTOS GASTOS FUERON DE ULTIMO MOMENTO, POR LO QUE NO FUE POSIBLE ELABORARLES CHEQUE.</t>
  </si>
  <si>
    <t>EL PARTIDO SEÑALA EN EL PUNTO 23 DE SU SOLVENTACIÓN QUE FUERON GASTOS EFECTUADOS POR DIVERSOS COMITÉS MUNICIPALES Y QUE AÚN ESTAN EN LA ESPERA DE LAS EVIDENCIAS PARA SU SOLVENTACIÓN.</t>
  </si>
  <si>
    <t>EL PARTIDO NO PRESENTÓ LAS EVIDENCIAS SOLICITADAS.</t>
  </si>
  <si>
    <t>EL PARTIDO PRESENTÓ LA SOLICITUD DE LA C. YENNY DEL JESÚS JIMÉNES HERRERA, QUIEN SOLIICTA DICHO MATERIAL PARA LA PROTECCIÓN Y CONSERVACIÓN DEL EQUIPO IPAD ENTREGADO PARA SU USO Y RESGUARDO.</t>
  </si>
  <si>
    <t>EL PARTIDO PRESENTÓ LA SOLICITUD DEL C. JOSÉ ANTONIO CAB KUK.</t>
  </si>
  <si>
    <t>PRESENTADO EN COMPROBACIÓN DE FEBRERO</t>
  </si>
  <si>
    <t>JOSÉ ECHAVARRÍA TREJO</t>
  </si>
  <si>
    <t>DOCUMENTACIÓN ADICIONAL DE LA CUENTA DE CHEQUES 0189037446, BBVA. BANCOMER, S.A.</t>
  </si>
  <si>
    <t>20.1815 LITROS MAGNA</t>
  </si>
  <si>
    <t>BAS-7253</t>
  </si>
  <si>
    <t>GASOLINA APLICADO AL VEHÍCULO JETTA 2011 CON PLACAS DGR-8085, PROPIEDAD DE DAVID ÁVILA PARRAO,S EGÚN DATOS DE BITÁCORA ANEXA. SE LE PIDE AL PARTIDO PRESENTAR EL CONTRATO QUE PÉRMITA EL USO DEL VEHÍCULO.</t>
  </si>
  <si>
    <t>20.367 LITROS MAGNA</t>
  </si>
  <si>
    <t>CFDI1 4620</t>
  </si>
  <si>
    <t>APLICADO AL VEHÍCULO ATOS MODELO 2007 CON PLACAS DGV-7528, SE LE PIDE AL PARTIDO PRESENTAR EL CONTRRO DE COMODATO Y LA CUANTIFICACIÓN DE LA RENTA DEL AUTO PARA ACUMULAR A LA CAMPAÑA DEL CANDIDATO QUE CORRESPONDA.</t>
  </si>
  <si>
    <t>FRANCISCO ANTONIO UC SANSORES</t>
  </si>
  <si>
    <t>1 PZA. LT SAE25W50 ALTO KILOMETRAJE</t>
  </si>
  <si>
    <t>SE LE PIDE AL PARTIDO LA BITÁCORA DE MANTENIMIENTO Y SERVICIO QUE INCLUYA LOS DATOS QUE IDENTIFIQUE EL VEHÍCULO AL CUAL SE APLICÓ EL GASTO Y EL CONTRATO QUE PERMITA EL USO DEL VEHÍCULO AL PARTIDO.</t>
  </si>
  <si>
    <t>CONSORCIO GASOLINERO PLUS, S.A. DE C.V.</t>
  </si>
  <si>
    <t>91.959 MAGNA</t>
  </si>
  <si>
    <t>CB159585</t>
  </si>
  <si>
    <t>SE LE PIDE AL PARTIDO JUSTIFICAR LA REALIZACIÓN DEL GASTO EN LA CD. DE MÉXICO, PRESENTANDO EL ESCRITO DEO COMISIÓN, ASÍ COMO EL REPORTE DE LA MISMA.</t>
  </si>
  <si>
    <t>REFACCIONARIA ASTRA, S.A. DE C.V.</t>
  </si>
  <si>
    <t xml:space="preserve">5 LT SAE25W50 ALTO KILOMETRAJE, Y 1 FILTRO DE AIRE </t>
  </si>
  <si>
    <t>JOGE FERNANDO JIMÉNEZ HERRERA</t>
  </si>
  <si>
    <t>44.400 PEMEX MAGNA</t>
  </si>
  <si>
    <t>38A7F2E2DBC0</t>
  </si>
  <si>
    <t>LA GSOLINA FUE APLCIADA AL VEHÍCULO JETTA 2011 CON PLACAS DGR-8085 PROPIEDAD DE DAVID ÁVILA PARRAO, SEGÚN BITÁCORA ANEXA, SE LE SOLICITA AL PARTIDO PRESENTAR EL CONTRATO QUE PERMITA EL USO DEL VEHÍCULO.</t>
  </si>
  <si>
    <t>ROBERTO ESCAMILLA HERNANDEZ</t>
  </si>
  <si>
    <t>BAS-6556</t>
  </si>
  <si>
    <t>ADIEL ALIACER COCON HUCHÍN</t>
  </si>
  <si>
    <t>20.1815 MAGNA</t>
  </si>
  <si>
    <t>BAS-7257</t>
  </si>
  <si>
    <t>30.2723 MAGNA</t>
  </si>
  <si>
    <t>BAS-7254</t>
  </si>
  <si>
    <t>GASOLINA APLICADO AL VEHÍCULO ATHOS 2007 CON PLACAS DGV-7528, PROPIEDAD DE DAVID ÁVILA PARRAO, SEGÚN DATOS DE BITÁCORA ANEXA. SE LE PIDE AL PARTIDO PRESENTAR EL CONTRATO QUE PÉRMITA EL USO DEL VEHÍCULO.</t>
  </si>
  <si>
    <t>15.2749 MAGNA</t>
  </si>
  <si>
    <t>BAS-6558</t>
  </si>
  <si>
    <t>100.91 MAGNA</t>
  </si>
  <si>
    <t>CB159584</t>
  </si>
  <si>
    <t>GASTO APLICADO A LA CAMIONETA LOBO 2010, SE LE PIDE AL PARTIDO PRESENTAR EL ESCRITO DE COMISIÓN ASÍ COMO EL REPORTE DE LA MISMA QUE DEN LA CERTEZA DE LA REALIZACIÓN DEL GASTO.</t>
  </si>
  <si>
    <t>COMBUSTIBLES Y LUBRICANTES DE MÉRIDA, S.A. DE C.V.</t>
  </si>
  <si>
    <t>11.4096 GASOLINA PEMEX MAGNA</t>
  </si>
  <si>
    <t>D 0000014897</t>
  </si>
  <si>
    <t>GASOLINA APLICADO AL VEHÍCULO FORD FIESTA 2011 CON PLACAS DGS-8814, PROPIEDAD DE RAFAEL MONTERO ROMERO, SEGÚN DATOS DE BITÁCORA ANEXA. SE LE PIDE AL PARTIDO PRESENTAR EL CONTRATO QUE PÉRMITA EL USO DEL VEHÍCULO, ASÍ COMO EL ESCRITO DE COMISIÓN EN EL QUE SE ASIGNE EL SEÑALADO VEHÍCULO Y EL REPORTE DE LA COMISIÓN, PARA JUSTIFICAR LA REALIZACIÓN DEL GASTO EN MÉRIDA, YUCATÁN.</t>
  </si>
  <si>
    <t>BL-20026</t>
  </si>
  <si>
    <t>LA GASOLINA SE APLICÓ EL VEHÍCULO ATOS 2007 CON PLACAS DGV-7528, SEGÚN IMFORMACIÓN EN BITÁCORA ADJUNTA.  SE LE PIDE AL PARTIDO PRESENTE EL ESCRITO DE COMISIÓN QUE JUSTIFIQUE EL GASTO REALIZADO EN HECELCHAKÁN.</t>
  </si>
  <si>
    <t>BL-20027</t>
  </si>
  <si>
    <t>15.1362 MAGNA</t>
  </si>
  <si>
    <t>BC-51440</t>
  </si>
  <si>
    <t>LA GASOLINA SE APLICÓ EL VEHÍCULO MATIZ 2011 CON PLACAS DGX-8814, SEGÚN IMFORMACIÓN EN BITÁCORA ADJUNTA.  SE LE PIDE AL PARTIDO PRESENTE EL ESCRITO DE COMISIÓN QUE JUSTIFIQUE EL GASTO REALIZADO EN CHAMPOTÓN.</t>
  </si>
  <si>
    <t>BC-50608</t>
  </si>
  <si>
    <t>GASOLINA APLICADA AL VEHÍCULO SPARK 2011,  CON PLACAS DGY-7970, SEGÚN IMFORMACIÓN EN BITÁCORA ADJUNTA.  SE LE PIDE AL PARTIDO PRESENTE EL ESCRITO DE COMISIÓN QUE JUSTIFIQUE EL GASTO REALIZADO EN CHAMPOTÓN.</t>
  </si>
  <si>
    <t>BC-51638</t>
  </si>
  <si>
    <t>GASOLINA APLICADA AL VEHÍCULO FIESTA 2011,  CON PLACAS DGS-8414, SEGÚN IMFORMACIÓN EN BITÁCORA ADJUNTA.  SE LE PIDE AL PARTIDO PRESENTE EL ESCRITO DE COMISIÓN QUE JUSTIFIQUE EL GASTO REALIZADO EN CHAMPOTÓN.</t>
  </si>
  <si>
    <t>35.00 MAGNA</t>
  </si>
  <si>
    <t>BC-53270</t>
  </si>
  <si>
    <t>GASOLINA APLICADA AL VEHÍCULO FORD LOBO 2010,  CON PLACAS CN-81088, SEGÚN IMFORMACIÓN EN BITÁCORA ADJUNTA.  SE LE PIDE AL PARTIDO PRESENTE EL ESCRITO DE COMISIÓN QUE JUSTIFIQUE EL GASTO REALIZADO EN CHAMPOTÓN.</t>
  </si>
  <si>
    <t>14.1271 MAGNA</t>
  </si>
  <si>
    <t>BC-51439</t>
  </si>
  <si>
    <t>LA GASOLINA SE APLICÓ EL VEHÍCULO ATOS 2007 CON PLACAS DGV-7528, SEGÚN IMFORMACIÓN EN BITÁCORA ADJUNTA.  SE LE PIDE AL PARTIDO PRESENTE EL ESCRITO DE COMISIÓN QUE JUSTIFIQUE EL GASTO REALIZADO EN CHAMPOTÓN Y EL CONTRTAO QUE PERMITA EL USO DEL VEHÍCULO.</t>
  </si>
  <si>
    <t>BC-51865</t>
  </si>
  <si>
    <t>LA GASOLINA SE APLICÓ EL VEHÍCULO STRATUS 2000 CON PLACAS DGL-6706, SEGÚN IMFORMACIÓN EN BITÁCORA ADJUNTA.  SE LE PIDE AL PARTIDO PRESENTE EL ESCRITO DE COMISIÓN QUE JUSTIFIQUE EL GASTO REALIZADO EN CHAMPOTÓN Y EL CONTRATO QUE PERMITA EL USO DEL VEHÍCULO.</t>
  </si>
  <si>
    <t>BC-51257</t>
  </si>
  <si>
    <t>LA GASOLINA SE APLICÓ EL VEHÍCULO JETTA 2011 CON PLACAS DGR-8085, SEGÚN IMFORMACIÓN EN BITÁCORA ADJUNTA.  SE LE PIDE AL PARTIDO PRESENTE EL ESCRITO DE COMISIÓN QUE JUSTIFIQUE EL GASTO REALIZADO EN CHAMPOTÓN Y EL CONTRATO QUE PERMITA EL USO DEL VEHÍCULO.</t>
  </si>
  <si>
    <t>13.1181 MAGNA</t>
  </si>
  <si>
    <t>BC-51809</t>
  </si>
  <si>
    <t>LA GASOLINA SE APLICÓ EL VEHÍCULO JETTA 2011 CON PLACAS DGR-8085, SEGÚN IMFORMACIÓN EN BITÁCORA ADJUNTA.  SE LE PIDE AL PARTIDO PRESENTE EL ESCRITO DE COMISIÓN QUE JUSTIFIQUE EL GASTO REALIZADO EN CHAMPOTÓN.</t>
  </si>
  <si>
    <t>BC-51810</t>
  </si>
  <si>
    <t>LA GASOLINA SE APLICÓ EL VEHÍCULO ATOS 2007 CON PLACAS DGV-7528, SEGÚN IMFORMACIÓN EN BITÁCORA ADJUNTA.  SE LE PIDE AL PARTIDO PRESENTE EL ESCRITO DE COMISIÓN QUE JUSTIFIQUE EL GASTO REALIZADO EN CHAMPOTÓN.</t>
  </si>
  <si>
    <t>23.5301 MAGNA</t>
  </si>
  <si>
    <t>BAS-7806</t>
  </si>
  <si>
    <t>48.00 MAGNA</t>
  </si>
  <si>
    <t>BAB-40634</t>
  </si>
  <si>
    <t>E.S.G.E.S., S.A. DE C.V. ( SUC. ESCÁRCEGA)</t>
  </si>
  <si>
    <t>BAB-40977</t>
  </si>
  <si>
    <t>ESCÁRCEGA, CMAPECHE</t>
  </si>
  <si>
    <t>GASOLINA APLICADA AL VEHÍCULO SPARK 2011,  CON PLACAS DGY-7970, SEGÚN IMFORMACIÓN EN BITÁCORA ADJUNTA.  SE LE PIDE AL PARTIDO PRESENTE EL ESCRITO DE COMISIÓN QUE JUSTIFIQUE EL GASTO REALIZADO EN ESCÁRCEGA Y EL CONTRADO QUE PERMITA EL USO DEL VEHÍCULO.</t>
  </si>
  <si>
    <t>ANTONIO HERNÁNDEZ DAMIÁN</t>
  </si>
  <si>
    <t>20.001 MAGNA</t>
  </si>
  <si>
    <t>BAS-7803</t>
  </si>
  <si>
    <t>GASOLINA APLICADA AL VEHÍCULO NISSAN 2011,  CON PLACAS DGT-4199, PROPIEDAD DE MARÍA CONTRERAS ACERETO SEGÚN IMFORMACIÓN EN BITÁCORA ADJUNTA.  SE LE PIDE AL PARTIDO PRESENTE EL CONTRATO QUE PERMITA EL USO DEL VEHÍCULO.</t>
  </si>
  <si>
    <t>20.0101 MAGNA</t>
  </si>
  <si>
    <t>BAS-7754</t>
  </si>
  <si>
    <t>51.8600 MAGNA</t>
  </si>
  <si>
    <t>BAB-40371</t>
  </si>
  <si>
    <t>SE LE PIDE AL PARTIDO JUSTIFICAR EL GASTO REALIZADO EN ESCÁRCEGA, CAMPECHE, PRESENTANDO EL ESCRITO DE COMISIÓN Y REPORTE DE LA MISMA QUE JUSTIFIQUEN EL GASTO REALIZADO.</t>
  </si>
  <si>
    <t>59.3340 MAGNA</t>
  </si>
  <si>
    <t>BAB-37389</t>
  </si>
  <si>
    <t>20.9000 MAGNA</t>
  </si>
  <si>
    <t>BAB-39184</t>
  </si>
  <si>
    <t>GASOLINA APLICADA AL VEHÍCULO PONTIAC 1997,  CON PLACAS DGW-3307, SEGÚN IMFORMACIÓN EN BITÁCORA ADJUNTA.  SE LE PIDE AL PARTIDO PRESENTE EL ESCRITO DE COMISIÓN QUE JUSTIFIQUE EL GASTO REALIZADO EN ESCÁRCEGA.</t>
  </si>
  <si>
    <t>57.2000 MAGNA</t>
  </si>
  <si>
    <t>BAB-40560</t>
  </si>
  <si>
    <t>GASOLINA APLICADA AL VEHÍCULO PICK UP 1987,  CON PLACAS CN-09257, PROPIEDAD DE BENJAMÍN LEZAMA FRIAS, SEGÚN IMFORMACIÓN EN BITÁCORA ADJUNTA.  SE LE PIDE AL PARTIDO PRESENTE EL ESCRITO DE COMISIÓN QUE JUSTIFIQUE EL GASTO REALIZADO EN ESCÁRCEGA ASÍ COMO EL CONTRATO QUE PERMITA EL USO DEL VEHÍCULO.</t>
  </si>
  <si>
    <t>42.6842 MAGNA</t>
  </si>
  <si>
    <t>BAB-38214</t>
  </si>
  <si>
    <t>10.0000 MAGNA</t>
  </si>
  <si>
    <t>BL-20221</t>
  </si>
  <si>
    <t>GASOLINA APLICADA AL VEHÍCULO PONTIAC 1997,  CON PLACAS DGW-3307, SEGÚN IMFORMACIÓN EN BITÁCORA ADJUNTA.  SE LE PIDE AL PARTIDO PRESENTE EL ESCRITO DE COMISIÓN QUE JUSTIFIQUE EL GASTO REALIZADO EN HECELCHAKÁN.</t>
  </si>
  <si>
    <t>20.0000 MAGNA</t>
  </si>
  <si>
    <t>BL-20220</t>
  </si>
  <si>
    <t>GASOLINA APLICADA AL VEHÍCULO SPARK 2011,  CON PLACAS DGY-7970, SEGÚN IMFORMACIÓN EN BITÁCORA ADJUNTA.  SE LE PIDE AL PARTIDO PRESENTE EL ESCRITO DE COMISIÓN QUE JUSTIFIQUE EL GASTO REALIZADO EN HECELCHAKÁN Y EL CONTRATO QUE PERMITA EL USO DEL VEHÍCULO.</t>
  </si>
  <si>
    <t>BC-53869</t>
  </si>
  <si>
    <t>GASOLINA APLICADA AL VEHÍCULO SPARK 2011,  CON PLACAS DGY-7970, SEGÚN IMFORMACIÓN EN BITÁCORA ADJUNTA.  SE LE PIDE AL PARTIDO PRESENTE EL ESCRITO DE COMISIÓN QUE JUSTIFIQUE EL GASTO REALIZADO EN CHAMPORÓN Y EL CONTRATO QUE PERMITA EL USO DEL VEHÍCULO.</t>
  </si>
  <si>
    <t>ILEGIBLE</t>
  </si>
  <si>
    <t>GASOLINA APLICADA AL VEHÍCULO PONTIAC 1997,  CON PLACAS DGW-3307, SEGÚN IMFORMACIÓN EN BITÁCORA ADJUNTA.  SE LE PIDE AL PARTIDO PRESENTE EL ESCRITO DE COMISIÓN QUE JUSTIFIQUE EL GASTO REALIZADO EN CHAMPOTÓN.</t>
  </si>
  <si>
    <t>50.0000 MAGNA</t>
  </si>
  <si>
    <t>BAB-40559</t>
  </si>
  <si>
    <t>GASOLINA APLICADA AL VEHÍCULO PICK UP LOBO,  CON PLACAS CN-81088, SEGÚN IMFORMACIÓN EN BITÁCORA ADJUNTA.  SE LE PIDE AL PARTIDO PRESENTE EL ESCRITO DE COMISIÓN QUE JUSTIFIQUE EL GASTO REALIZADO EN ESCÁRCEGA.</t>
  </si>
  <si>
    <t>45.4087 MAGNA</t>
  </si>
  <si>
    <t>BAB-37940</t>
  </si>
  <si>
    <t>MAURA DEL CARMEN BARAHONA MUÑOZ</t>
  </si>
  <si>
    <t>80 LITROS MAGNA</t>
  </si>
  <si>
    <t>CFDI1 6003</t>
  </si>
  <si>
    <t>APLICADO AL VEHÍCULO PICK UP 1993 CON PLACAS CN-30784, PROPIEDAD DE RITA COSGALLA TORRES, SEGÚN BITÁCORA ANEXA, POR LO QUE SE LE SOLICITA AL PARTIDO PRESENTAR EL CONTRATO QUE PERMITA EL USO O GOCE DEL VEHÍCULO.</t>
  </si>
  <si>
    <t>CFDI1 5845</t>
  </si>
  <si>
    <t>APLICADO AL VEHÍCULO NISSAN MEXICANA 2011 CON PLACAS DGT-4199, PROPIEDAD DE MARÍA CONTRERAS ACEVEDO, SEGÚN BITÁCORA ANEXA, POR LO QUE SE LE SOLICITA AL PARTIDO PRESENTAR EL CONTRATO QUE PERMITA EL USO O GOCE DEL VEHÍCULO.</t>
  </si>
  <si>
    <t>30 LITROS MAGNA</t>
  </si>
  <si>
    <t>CFDI1 5586</t>
  </si>
  <si>
    <t>APLICADO AL VEHÍCULO JETTA 2011 CON PLACAS DGR-8085, PROPIEDAD DE DAVID ÁVILA PARRAO, SEGÚN BITÁCORA ANEXA, POR LO QUE SE LE SOLICITA AL PARTIDO PRESENTAR EL CONTRATO QUE PERMITA EL USO O GOCE DEL VEHÍCULO.</t>
  </si>
  <si>
    <t>TURISMO CAMPECHE, S.A. DE C.V.</t>
  </si>
  <si>
    <t>20 L PEMEX MAGNA</t>
  </si>
  <si>
    <t>40 LITROS MAGNA</t>
  </si>
  <si>
    <t>CFDI1 6005</t>
  </si>
  <si>
    <t>APLICADO AL VEHÍCULO STRATUS 2000 CON PLACAS DGL-6706, PROPIEDAD DE ARMANDO RAMÓN RICARDEZ, SEGÚN BITÁCORA ANEXA, POR LO QUE SE LE SOLICITA AL PARTIDO PRESENTAR EL CONTRATO QUE PERMITA EL USO O GOCE DEL VEHÍCULO.</t>
  </si>
  <si>
    <t>30.00 LITROS MAGNA</t>
  </si>
  <si>
    <t>CFDI1 5843</t>
  </si>
  <si>
    <t>21 LITRO GASOLINA MAGNA</t>
  </si>
  <si>
    <t>AA 003608</t>
  </si>
  <si>
    <t>SE LE PIDE AL PARTIDO SEÑALAR LOS DATOS DEL VEHÍCULO AL CUAL SE APLICÓ EL GASTO, YA QUE LA BITÁCORA QUE PRESENTAN NO CONTIENE LOS DATOS QUE IDENTIFIQUEN AL VEHÍCULO Y EN SU CASO PRESENTAR EL CONTRATO QUE PERMITA EL USO O GOCE DEL MISMO, ASÍO COMO PRESENTAR EL ESCRITO DE COMISIÓN QUE JUSTIFIQUE EL GASTO REALIZADO EN CANDELARIA.</t>
  </si>
  <si>
    <t>AA 003256</t>
  </si>
  <si>
    <t>10.055 LITRO MAGNA</t>
  </si>
  <si>
    <t>CC 001914</t>
  </si>
  <si>
    <t>GASOLINA APLICADA AL VEHÍCULO MATIZ 2011,  CON PLACAS DGX-8814, SEGÚN IMFORMACIÓN EN BITÁCORA ADJUNTA.  SE LE PIDE AL PARTIDO PRESENTE EL ESCRITO DE COMISIÓN QUE JUSTIFIQUE EL GASTO REALIZADO EN XPUJIL, CALAKMUL.</t>
  </si>
  <si>
    <t>AA 005110</t>
  </si>
  <si>
    <t>AA 005437</t>
  </si>
  <si>
    <t>21 LITYRO MAGNA</t>
  </si>
  <si>
    <t>AA 003984</t>
  </si>
  <si>
    <t>AA 004673</t>
  </si>
  <si>
    <t>21 LITRO MAGNA</t>
  </si>
  <si>
    <t>AA 003027</t>
  </si>
  <si>
    <t>18.622 PREMIUM</t>
  </si>
  <si>
    <t>B 165586</t>
  </si>
  <si>
    <t>ESTACIONES DE SERVICIO AUTO, S.A. DE C.V. (GASOLINERAS ORSAN)</t>
  </si>
  <si>
    <t>100 MAGNA</t>
  </si>
  <si>
    <t>GAC 55784</t>
  </si>
  <si>
    <t>GASTO APLICADO A LA CAMIONETA FORD LOBO CON PLACAS CN-81088. SE LE PIDE AL PARTIDO PRESENTAR EL ESCRITO DE COMISIÓN QUE JUSTIFIQUE EL GASTO EN CIUDAD DEL CARMEN.</t>
  </si>
  <si>
    <t>E.S.G.E.S, S.A. DE C.V. (SUC. CHAMPOTÓN)</t>
  </si>
  <si>
    <t>15.000 MAGNA</t>
  </si>
  <si>
    <t>BC-53867</t>
  </si>
  <si>
    <t>APLICADO AL VEHÍCULO SPARK 2012 CON PLACAS DGY-7970, PROPIEDAD DE PERLA SALAS CANTO, SEGÚN BITÁCORA ANEXA, POR LO QUE SE LE SOLICITA AL PARTIDO PRESENTAR EL CONTRATO QUE PERMITA EL USO O GOCE DEL VEHÍCULO.</t>
  </si>
  <si>
    <t>BC-53870</t>
  </si>
  <si>
    <t>GASOLINA APLICADA AL VEHÍCULO MATIZ 2011,  CON PLACAS DGX-8814, SEGÚN IMFORMACIÓN EN BITÁCORA ADJUNTA.  SE LE PIDE AL PARTIDO PRESENTE EL ESCRITO DE COMISIÓN QUE JUSTIFIQUE EL GASTO REALIZADO EN CHAMPOTÓN.</t>
  </si>
  <si>
    <t>13.000 MAGNA</t>
  </si>
  <si>
    <t>BC-53868</t>
  </si>
  <si>
    <t>APLICADO AL VEHÍCULO ATOS 2007 CON PLACAS DGV-75280, PROPIEDAD DE DAVID ÁVILA PARRAO, SEGÚN BITÁCORA ANEXA, POR LO QUE SE LE SOLICITA AL PARTIDO PRESENTAR EL CONTRATO QUE PERMITA EL USO O GOCE DEL VEHÍCULO ASÍ COMO EL ESCRITO DE COMISIÓN Y EL REPORTE DE LA MISMA QUE JUSTIFIQU EL GASTO REALIZADO EN CHAMPOTÓN.</t>
  </si>
  <si>
    <t>COMPRA DE 9.9108 LITS. MAGNA PARA EL VEHÍCULO ATOS MODELO 2007 PLACAS DGV7528</t>
  </si>
  <si>
    <t>BAS 8233</t>
  </si>
  <si>
    <t>CAMPECHE</t>
  </si>
  <si>
    <t>EN LA BITACORA NO ESPECIFICAN EL RECORRIDO</t>
  </si>
  <si>
    <t>COMPRA DE 9.9108 LTS. MAGNA PARA EL VEHÍCULO JETTA PLACAS DGR 8085</t>
  </si>
  <si>
    <t>BAS 8236</t>
  </si>
  <si>
    <t xml:space="preserve">EN LA BITACORA NO ESPECIFICAN EL RECORRIDO </t>
  </si>
  <si>
    <t>COMPRA DE 19.822 LTS. MAGNA PAR EL VEHÍCULO MATIZ MODELO 2011 PLACAS DGX8814</t>
  </si>
  <si>
    <t>CHAMPOTÓN</t>
  </si>
  <si>
    <t xml:space="preserve">NO ENVIAN EL OFICIO DE COMISIÓN </t>
  </si>
  <si>
    <t>COMRPA DE 29.7324 LTS. MAGNA PAR EL VEHÍCULO ATOS MODELO 2007 PLACAS DGV7528</t>
  </si>
  <si>
    <t>BAB 42835</t>
  </si>
  <si>
    <t>ESCÁRCEGA</t>
  </si>
  <si>
    <t>EN LA BITACORA NO ESPECIFICAN EL RECORRIDO Y EL VEHÍCULO NO ESTA EN LA LISTA DE COMODATOS</t>
  </si>
  <si>
    <t>JULIO CESAR SÁNCHEZ PEÑA</t>
  </si>
  <si>
    <t>COMPRA DE 30 LTS. MAGNA PARA EL VEHÍCULOFIESTA MODELO 2011 PLACAS DGS8414</t>
  </si>
  <si>
    <t>BD 12821</t>
  </si>
  <si>
    <t>HOPELCHEN</t>
  </si>
  <si>
    <t>NO ENVIAN EL OFICIO DE COMISIÓN, EN LA BITACORA NO ESPECIFICAN EL RECORRIDO</t>
  </si>
  <si>
    <t>COMPRA DE 20 LTS. MAGNA PARA EL VEHÍCULOSPARK MODELO 2012 PLACAS DGY7970</t>
  </si>
  <si>
    <t>BC 56085</t>
  </si>
  <si>
    <t xml:space="preserve">NO ENVIAN EL OFICIO DE COMISIÓN, EN LA BITACORA NO ESPECIFICAN EL RECORRIDO </t>
  </si>
  <si>
    <t>50.00 MAGNA</t>
  </si>
  <si>
    <t>BAB-41932</t>
  </si>
  <si>
    <t>GASTO APLICADO AL VEHÍCULO NISSAN MEXICANA MOD. 2011 CON PLACAS DGT-4199, PROPIEDAD DE MARÍA GABRIELA CONTRERAS ACEVEDO, SEGÚN BITÁCORA ANEXA.  SE LE PIDE AL PARTIDO PRESENTAR EL CONTRATO QUE PERMITA EL USO DEL VEHÍCULO ASÍ COMO EL ESCRITO DE COMISIÓN QUE JUSTIFIQUE EL GASTO REALIZADO EN ESCÁRCEGA.</t>
  </si>
  <si>
    <t>BAS-8311</t>
  </si>
  <si>
    <t>GASOLINA APLCIADA AL VEHÍCULO JETTA 2011, CON PLACAS DGR-8085, PROPIEDAD DE DAVID ÁVILA PARRA, SEGÚN BITÁCORA ANEXA.  SE LE PIDE AL PARTIDO PRESENTAR EL CONTRATO QUE PERMITA EL USO O GOCE DEL VEHÍCULO.</t>
  </si>
  <si>
    <t>BAS-8310</t>
  </si>
  <si>
    <t>GASOLINA APLCIADA AL VEHÍCULO NISSAN 2011, CON PLACAS DGT-4199, PROPIEDAD DE MARÍA GABRIELA CONTRERAS ACEVEDO, SEGÚN BITÁCORA ANEXA.  SE LE PIDE AL PARTIDO PRESENTAR EL CONTRATO QUE PERMITA EL USO O GOCE DEL VEHÍCULO.</t>
  </si>
  <si>
    <t>BAS-8315</t>
  </si>
  <si>
    <t>GASOLINA APLICADA AL VEHÍCULO ATOS 2007, CON PLACAS DGV-7528, PROPIEDAD DE DAVID MANUEL ÁVILA PARRAO, SEGÚN BITÁCORA ANEXA.  SE LE PIDE AL PARTIDO PRESENTAR EL CONTRATO QUE PERMITA EL USO O GOCE DEL VEHÍCULO.</t>
  </si>
  <si>
    <t>JOAQUÍN DEL CARMEN ALVAREZ ARANA</t>
  </si>
  <si>
    <t>E.S.G.E.S., S.A. DE C.V. (SUC. HOPELCHEN)</t>
  </si>
  <si>
    <t>BD-13382</t>
  </si>
  <si>
    <t>GASOLINA APLCADA A LA FORD LOBO CON PLACAS CN-81088 SEGÚN BIÁCORA ANEXA.  SE LE PIDE AL PARTIDO PRESENTAR EL ESCRITO DE COMISIÓN QUE JSUTIFIQUE EL GASTO EN HOPELCHÉN.</t>
  </si>
  <si>
    <t>43.4093 MAGNA</t>
  </si>
  <si>
    <t>SAB-44096</t>
  </si>
  <si>
    <t>GASOLINA APLICADA AL VEHÍCULO NISSAN CON PLACAS DGL-8625 SEGÚN LA BITÁCORA.  SE LE PIDE AL PARTIDO PRESENTAR EL ESCRITO DE COMISIÓN QUE JUSTIFIQUE EL GASTO EN ESCÁRCEGA.</t>
  </si>
  <si>
    <t>BU-39661</t>
  </si>
  <si>
    <t>GASOLINA APLICADA AL VEHÍCULO JETTA 2011, CON PLACAS DGR-8085, PROPIEDAD DE DAVID MANUEL ÁVILA PARRAO, SEGÚN BITÁCORA ANEXA.  SE LE PIDE AL PARTIDO PRESENTAR EL CONTRATO QUE PERMITA EL USO O GOCE DEL VEHÍCULO.</t>
  </si>
  <si>
    <t>20.2974 MAGNA</t>
  </si>
  <si>
    <t>BU-39662</t>
  </si>
  <si>
    <t>COMBUSTIBLES Y TECNOLOGÍA, S.A. DE C.V. (SERVICIO HALTUINCHEN E. 8344)</t>
  </si>
  <si>
    <t>60.00 MAGNA</t>
  </si>
  <si>
    <t>GASOLINA APLCIADA A LA PICK UP MODELO 1987 CON PLACAS CN-09257 PORPIEDAD DE BENJAMÍNLEZAMA FRIAS, SEGÚN BITÁCORA ANEXA. SE LE PIODE AL PARTIDO PRESENTRAR EL ESCRITO DE COMISIÓN QUE JUSTIFIQUE EL GASTO REALIZADO EN HALTUNCHÉN, CHAMPOTÓN, ASÍ COMO EL CONTRATO QUE PERMITA EL USO DEL VEHÍCULO AL PARTIDO.</t>
  </si>
  <si>
    <t>HALTUNCHEN, CHAMPOTÓN, CAMPECHE</t>
  </si>
  <si>
    <t>GASOLINA APLICADA AL VEHÍCULO JETTA 2011, CON PLACAS DGR-8085, PROPIEDAD DE DAVID MANUEL ÁVILA PARRAO, SEGÚN BITÁCORA ANEXA.  SE LE PIDE AL PARTIDO PRESENTAR EL CONTRATO QUE PERMITA EL USO O GOCE DEL VEHÍCULO, ASÍ COMO EL ESCRITO DE COMISIÓN QUE JUSTIFIQUE EL GASTO REALIZADO EN HALTUNCHÉN, CHAMPOTÓN.</t>
  </si>
  <si>
    <t>E.S.G.E.S., S.A. DE C.V. (SUC. PALIZADA)</t>
  </si>
  <si>
    <t>110.0200 MAGNA</t>
  </si>
  <si>
    <t>BH-3589</t>
  </si>
  <si>
    <t>PALIZADA, CAMPECHE</t>
  </si>
  <si>
    <t>GASOLINA APLCADA A LA FORD LOBO CON PLACAS CN-81088 SEGÚN BIÁCORA ANEXA.  SE LE PIDE AL PARTIDO PRESENTAR EL ESCRITO DE COMISIÓN QUE JUSTIFIQUE EL GASTO EN PALIZADA.</t>
  </si>
  <si>
    <t>1 LT. SAE25W50 ALTO KILOMETRAJE</t>
  </si>
  <si>
    <t>SIN BITÁCORA DE MANTENIMIENTO NI ASIGNACIÓN VEHICULAR.</t>
  </si>
  <si>
    <t>E.S.G.E.S., S.A. DE C.V. (SUC. LOPEZ MATEOS)</t>
  </si>
  <si>
    <t>14.8662 MAGNA</t>
  </si>
  <si>
    <t>BAC-4971</t>
  </si>
  <si>
    <t>APLICADO AL VEHÍCULO ATOS CON PLACAS DGV-7528, SIN CONTRATO DE COMODATO.</t>
  </si>
  <si>
    <t>BC-59169</t>
  </si>
  <si>
    <t>GASOLINA APLCIADA AL VEHÍCULO NISSAN 2011, CON PLACAS DGT-4199, PROPIEDAD DE MARÍA GABRIELA CONTRERAS ACEVEDO, SEGÚN BITÁCORA ANEXA.  SE LE PIDE AL PARTIDO PRESENTAR EL CONTRATO QUE PERMITA EL USO O GOCE DEL VEHÍCULO, ASÍ COMO EL ESCRITO DE COMISIÓN QUE JUSTIFIQUE EL GASTO EN CHAMPOTÓN.</t>
  </si>
  <si>
    <t>AA 006766</t>
  </si>
  <si>
    <t>9.911 MAGNA</t>
  </si>
  <si>
    <t>B 167178</t>
  </si>
  <si>
    <t>APLICADO AL VEHÍCULO STRATUS 2000 CON PLACAS DGL-6706. SE LE PIDE AL CONTRATO QUE PERMITA AL PARTIDO EL USO DEL VEHÍCULO.</t>
  </si>
  <si>
    <t>BU-39659</t>
  </si>
  <si>
    <t>APLICADO AL VEHÍCULO CHEVY 2003 CON PLACAS DGC-1627 PORPIEDAD DE ERMILO GABRIEL BLANCO TAMAY,SEGÚN BITÁCORA ANEXA. SE LE PIDE AL PARTIDO PRESENTAR EL CONTRTO QUE PERMITA EL USO DEL VEHÍCULO.</t>
  </si>
  <si>
    <t>E.S.G.E.S., S.A. DE C.V. (SUC. LÓPEZ MATEOS)</t>
  </si>
  <si>
    <t>46.5596 MAGNA</t>
  </si>
  <si>
    <t>BAC-4777</t>
  </si>
  <si>
    <t>MARIBEL CRUZ COSGALLA</t>
  </si>
  <si>
    <t>E.S.G.E.S., S.A.DE C.V. (SUC. ESCÁRCEGA)</t>
  </si>
  <si>
    <t>41.500 MAGNA</t>
  </si>
  <si>
    <t>BAB-41931</t>
  </si>
  <si>
    <t>GASOLINA APLICADA AL VEHÍCULO MATIZ 2011 CON PLACAS DGX-8814. SE LE PIDE AL PARTIDO JUSTIFICAR EL GASTO REALIZADO EN ESCÁRCEGA, PRESENTANDO EL CORRESPONDIOENTE ESCRITO DE COMISIÓN.</t>
  </si>
  <si>
    <t>DAVID SALOMÓN MASS CHABLÉ</t>
  </si>
  <si>
    <t>BD-13383</t>
  </si>
  <si>
    <t>GASOLINA APLICADA A LA PICK UP MODELO 1987 CON PLACAS CN-09257 PROPIEDAD DE BENJAMÍN LEZAMA FRIAS, SEGÚN BITÁCORA ANEXA. SE LE PIDE AL PARTIDO PRESENTRAR EL ESCRITO DE COMISIÓN QUE JUSTIFIQUE EL GASTO REALIZADO EN HOPELCHÉN, ASÍ COMO EL CONTRATO QUE PERMITA EL USO DEL VEHÍCULO AL PARTIDO.</t>
  </si>
  <si>
    <t>SUMA DE NO SOLVENTADO MÁS OBSERVADO DE DOCUMENTACIÓN ADICIONAL:</t>
  </si>
  <si>
    <t>Solventado</t>
  </si>
  <si>
    <t>No Solventado</t>
  </si>
  <si>
    <t>Solventación</t>
  </si>
  <si>
    <t>IMPORTE OBSERVADO DE GASOLINA DE DOCUMENTACIÓN ADICIONAL:</t>
  </si>
  <si>
    <t>JOSE ANTONIO CAB KUK</t>
  </si>
  <si>
    <t>Copia de Cheque Proporcionada</t>
  </si>
  <si>
    <t>Operación del Cheque según Estado de Cuenta</t>
  </si>
  <si>
    <t>ACLARAR LA DISCREPANCIA ENTRE EL IMPORTE DE LA COPIA DEL CHEQUE Y EL IMPORTE PAGADO POR EL BANCO SEGÚN ESTADO DE CUENTA.</t>
  </si>
  <si>
    <t>EL PARTIDO SEÑALÓ QUE POR UN ERROR ADMINISTRATO, LA COPIA DEL CHEQUE FUE LLENADA CON OTRA CANTIDAD.</t>
  </si>
  <si>
    <t>OBSERVACIONES DERIVADAS DE LOS ESTADOS DE CUENTA DE LA CUENTA 0148154627 BANCO BBVA BANCOMER, S.A. ENTREGADOS EN 1a. SOLVENTACIÓN.</t>
  </si>
  <si>
    <t>TERESITA DE JESÚS HUCHIN MAAS</t>
  </si>
  <si>
    <t>55 PLAYERAS BLANCAS CON LOGOTIPO EN EL PECHO Y ESPALDA A $34.80 C/U</t>
  </si>
  <si>
    <t>A 0183</t>
  </si>
  <si>
    <t>SE LE PIDE AL APRTIDO PRESENTAR LA EVIDENCIA DEL MATERIAL ADQUIRIDO PARA PROPAGANDA.</t>
  </si>
  <si>
    <t>A 0182</t>
  </si>
  <si>
    <t>FERNANDO MOO LÓPEZ</t>
  </si>
  <si>
    <t>A 0179</t>
  </si>
  <si>
    <t>A 0173</t>
  </si>
  <si>
    <t>A 0170</t>
  </si>
  <si>
    <t>A 0168</t>
  </si>
  <si>
    <t>A 0166</t>
  </si>
  <si>
    <t>A 0164</t>
  </si>
  <si>
    <t>A 0162</t>
  </si>
  <si>
    <t>150 ENCENDEDORES CON LOGO Y LEYENDA A $12.18 C/U</t>
  </si>
  <si>
    <t>A 0196</t>
  </si>
  <si>
    <t>A 0194</t>
  </si>
  <si>
    <t>300 BORRADOR BLANCO CON LOGO A $5.34 C/U</t>
  </si>
  <si>
    <t>A 0210</t>
  </si>
  <si>
    <t>BENJAMÍN LEZAMA FRÍAS</t>
  </si>
  <si>
    <t>A 0208</t>
  </si>
  <si>
    <t>150 PLUMAS CON LOGO Y LEYENDA A $11.02 C/U</t>
  </si>
  <si>
    <t>A 0218</t>
  </si>
  <si>
    <t>A 0216</t>
  </si>
  <si>
    <t>A 0213</t>
  </si>
  <si>
    <t>500 CALCOMANIA CON LOGO 10 X 10 CM. A $3.48 C/U</t>
  </si>
  <si>
    <t>A 0222</t>
  </si>
  <si>
    <t>A 0161</t>
  </si>
  <si>
    <t>A 0163</t>
  </si>
  <si>
    <t>A 0165</t>
  </si>
  <si>
    <t>A 0169</t>
  </si>
  <si>
    <t>A 0174</t>
  </si>
  <si>
    <t>A 0176</t>
  </si>
  <si>
    <t>A 0180</t>
  </si>
  <si>
    <t>A 0181</t>
  </si>
  <si>
    <t>A 0200</t>
  </si>
  <si>
    <t>A 0198</t>
  </si>
  <si>
    <t>A 0195</t>
  </si>
  <si>
    <t>A 0211</t>
  </si>
  <si>
    <t>A 0209</t>
  </si>
  <si>
    <t>A 0217</t>
  </si>
  <si>
    <t>A 0215</t>
  </si>
  <si>
    <t>A 0223</t>
  </si>
  <si>
    <t>A 0172</t>
  </si>
  <si>
    <t>A 0167</t>
  </si>
  <si>
    <t>A 0219</t>
  </si>
  <si>
    <t>A 0175</t>
  </si>
  <si>
    <t>SERVITODO DE CAMPECHE, S.A. DE C.V.</t>
  </si>
  <si>
    <t>5,000 Playeras Blancas Cuello redondo hasta con tres tintas de impresión a $27.84 c/u</t>
  </si>
  <si>
    <t>JESUS CHABLE PEREZ (CORPORATIVO X SIGN IMPRESIÓN &amp; MARKETING)</t>
  </si>
  <si>
    <t>2 IMPRESIÓN DE TARJETAS 2 VISTAS 200 PAZ. A $185.60 C/U Y 5 IMPRESIÓN TABLODES A $20.88 C/U</t>
  </si>
  <si>
    <t>A 199</t>
  </si>
  <si>
    <t>JUAN PABLO AREYANO AKÉ</t>
  </si>
  <si>
    <t>JUAN PABLO AREYANO AKÉ (MULTISERVICIOS AREYANO)</t>
  </si>
  <si>
    <t>20 Rotulacion de bardas de 2X3 Mts. Con logotipo del Partido y Textos alusivos al ciudado del medio ambiente en la cabecera municipal de Champotón y sus 4 juntas municipales, Seybaplaya, Hool, Sihochac y Carrillo Puerto. A $452.40 c/u</t>
  </si>
  <si>
    <t>EL PARTIDO SOLO PROPORCIONÓ 8 IMÁGENES DE BARDAS COMO EVIDENCIA DEL TRABAJO, SIN EMBARGO, LA FACTURA AMPARA 20 BARDAS, POR LO QUE SE LE PIDE PRESENTAR LAS EVIDENCIAS Y UBICACIÓN DE LAS 12 BARDAS FALTANTES.</t>
  </si>
  <si>
    <t>SILVIA VERÓNICA MIJANGOS JIMÉNEZ (SILVERPRINT)</t>
  </si>
  <si>
    <t>2 IMPRESIÓN DE LONA PARTIDO VERDE ECOLOGISTA 1m X 2m OJILLOS ADICIONALES</t>
  </si>
  <si>
    <t>SE LE PIDE AL PARTIDO PRESENTAR LA EVIDENCIA DEL TRABAJO REALIZADO.</t>
  </si>
  <si>
    <t>MARÍA ELENA LÓPEZ AMRTÍNEZ</t>
  </si>
  <si>
    <t>500 CALCOMANIA EN VINIL CON LOGO 10X10 CM. A $3.48 C/U</t>
  </si>
  <si>
    <t>300 BORRADOR BLANCO DE GOMA CON LOGO A $5.80 C/U</t>
  </si>
  <si>
    <t>SE LE PIDE AL PARTIDO PRESENTAR LAS EVIDENCIAS DEL TRABAJO ELABORADO.</t>
  </si>
  <si>
    <t>150 PLUMAS TINTA NEGRA CON LOGO Y LEYENDA A $11.02 C/U</t>
  </si>
  <si>
    <t>SE LE PIDE AL PARTIDO PRESENTAR EVIDENCIA DEL TRABAJO REALIZADO.</t>
  </si>
  <si>
    <t>55 PLAYERA BLANCA CON LOGOTIPO EN EL PECHO Y ESPALDA A $34.80 C/U</t>
  </si>
  <si>
    <t>SELENE DE LOS ÁNGELES SANTOS ACEVEDO</t>
  </si>
  <si>
    <t>JOSÉ ANTONIO CAB CRUZ</t>
  </si>
  <si>
    <t>MARIBEL CRUZ CONZÁLEZ</t>
  </si>
  <si>
    <t>POFIRIO GARIBAY HERNÁNDEZ</t>
  </si>
  <si>
    <t>500 CALCOMANÍA EN VINIL CON LOGO 10X10 CM. A $3.48 C/U</t>
  </si>
  <si>
    <t>300 BORRADOR BLANCO DE GOMA CON LOGO</t>
  </si>
  <si>
    <t>JOSE MAGDALENO BACAB CHAN</t>
  </si>
  <si>
    <t>GRAFICS VINYLES Y SERVICIOS S.A DE C.V.</t>
  </si>
  <si>
    <t>GRAFICS VINYLES Y SERVICIOS S.A. DE C.V.</t>
  </si>
  <si>
    <t>LONA OPLEX IMPRESA</t>
  </si>
  <si>
    <t>JOSE MAGDALENO BACAB CHON</t>
  </si>
  <si>
    <t>VICTOR OLDANDO CHAVEZ LINARES</t>
  </si>
  <si>
    <t>30 MICROPERFORADOS CON LOGO Y LEYENDA $55</t>
  </si>
  <si>
    <t>MARIA ELENA LOPEZ MARTINEZ</t>
  </si>
  <si>
    <t>ENVIAR EVIDENCIA DE ESTA FACTURA</t>
  </si>
  <si>
    <t xml:space="preserve">                                                                                                                                                                                                                        </t>
  </si>
  <si>
    <t>ENVIAR EVIDENCIA FOTOGRAFICA DE ESTA FACTURA Y A SU VEZ ESPECIFICAR EL MOTIVO DE ESTE GASTO</t>
  </si>
  <si>
    <t>45 PLAYERAS $35</t>
  </si>
  <si>
    <t>ENVIAR EVIDENCIA FOTOGRAFIA  DEL GASTO REALIZADO EN   ESTA FACTURA</t>
  </si>
  <si>
    <t>MARIBEL CRUZ GONZALEZ</t>
  </si>
  <si>
    <t>ENVIAR EVIDENCIA FOTOGRAFICA DEL GASTO REALIZADO EN ESTA FACTURA</t>
  </si>
  <si>
    <t>EMMANUEL MUÑOZ PEREZ</t>
  </si>
  <si>
    <t>MARCO ANTONIO COSGALLA CHIU</t>
  </si>
  <si>
    <t>JOSE MANUEL MENGUAL OSORIO</t>
  </si>
  <si>
    <t>PORFIRIO GARIBAY HERNANDEZ</t>
  </si>
  <si>
    <t>150 CILINDROS DE PLASTICO $10.50</t>
  </si>
  <si>
    <t>375 CALCOMANIAS EN VINIL CON LOGO Y LEYENDA DE 8X30CM $4.50</t>
  </si>
  <si>
    <t xml:space="preserve">DARWIN MORENO CETINA            </t>
  </si>
  <si>
    <t>45 PLAYERAS CON LOGOTIPO EN ELPECHO Y EN LA ESPALDA $ 35</t>
  </si>
  <si>
    <t>JOSE ANTONIOCAB KUK</t>
  </si>
  <si>
    <t xml:space="preserve">ENVIAR EVIDENCIA FOTOGRAFICA DEL GASTO REALIZADO EN ESTA FACTURA. </t>
  </si>
  <si>
    <t>JOSE MAGDALENO BACALO</t>
  </si>
  <si>
    <t>MARIBLE CRUZ GONZALEZ</t>
  </si>
  <si>
    <t>YENNY JIMENEZ HERRERA</t>
  </si>
  <si>
    <t>GRAFICS VINYLES Y SERVICIOS SA DE CV</t>
  </si>
  <si>
    <t>JUEGOS DE TEXTOS EN VINYL NEGRO $818.96</t>
  </si>
  <si>
    <t>MARIA JOSE VILLATORO GORDILLO</t>
  </si>
  <si>
    <t>20 CAMISAS $195, 20 CAMISAS $205</t>
  </si>
  <si>
    <t>NANCY GAR´CIA COLIN</t>
  </si>
  <si>
    <t>1 POLO CABALLERO NEGRA G, 1 POLO CABALLERO NEGRA XG, 2 POLO PLAYERYTEES, 4 INCLUIDO DEL LOGO PVERDE EN PECHO IZQ. Y 2 POLO CABALLERO BLANCA XG, INCLUIDO DEL MISMO LOGO PECHO IZQ.</t>
  </si>
  <si>
    <t>A 1058</t>
  </si>
  <si>
    <t>SE LE PIDE AL PARTIDO PRESENTAR LA EVIDENCIA DE LAS PLAYERAS ELABORADAS.</t>
  </si>
  <si>
    <t>NANCY GARCÍA COLIN (BORDADOS EXPRESS)</t>
  </si>
  <si>
    <t>4 BORDADO HASTA 12MIL PTS LOGO PVERDE EN PECHO IZQ.ARRIBA DE LA BOLSA Y 2 INCLUIDO NOMBR ESEGÚN LA NOTA EN PECHO DERECHO EN COLOR NEGRO EN LAS CAMISAS CHICAS.</t>
  </si>
  <si>
    <t>A 1050</t>
  </si>
  <si>
    <t>SE LE PIDE AL PARTIDO PRESENTAR LA EVIDENCIA DEL TRBAJO REALIZADO.</t>
  </si>
  <si>
    <t>150 CILINDRO PLÁSTICO COLOR NEGRO CON LOGO Y LEYENDA</t>
  </si>
  <si>
    <t>A 0823</t>
  </si>
  <si>
    <t>SE LE PIDE AL PARTIDO PRESENTAR LA EV IDENCIA DEL TRABAJO REALIZADO.</t>
  </si>
  <si>
    <t>MARIA ELENA LÓPEZ MARTÍNEZ</t>
  </si>
  <si>
    <t>COMPRA DE 150 CILINDROS DE PLÁSTICOS COLOR NEGRO CON LOGO Y LEYENDA</t>
  </si>
  <si>
    <t>A0938</t>
  </si>
  <si>
    <t xml:space="preserve">NO ENVIAN LA SOLICITUD QUE JUSTIFIQUE EL GASTO NI LA LA EVIDENCIA DE LOS CILINDROS </t>
  </si>
  <si>
    <t>A0937</t>
  </si>
  <si>
    <t>A0936</t>
  </si>
  <si>
    <t>A0935</t>
  </si>
  <si>
    <t>A0933</t>
  </si>
  <si>
    <t>COMPRA DE 65 BOLSAS BLANCAS DE MANTA CON LOGO Y LEYENDA TAMAÑO CHICA</t>
  </si>
  <si>
    <t>A0932</t>
  </si>
  <si>
    <t>A931</t>
  </si>
  <si>
    <t>NO ENVIAN LA SOLICITUD QUE JUSTIFIQUE EL GASTO NI LA LA EVIDENCIA DE LAS BOLSAS</t>
  </si>
  <si>
    <t>A09328</t>
  </si>
  <si>
    <t>NO ENVIAN LA EVIDENCIA DE LAS BOLSAS</t>
  </si>
  <si>
    <t xml:space="preserve">JOSÉ MANUEL MENGUAL OSORIO </t>
  </si>
  <si>
    <t>A0926</t>
  </si>
  <si>
    <t>A0925</t>
  </si>
  <si>
    <t>A0924</t>
  </si>
  <si>
    <t>A0923</t>
  </si>
  <si>
    <t>COMPRA DE 45 BOLSAS BLANCAS DE MANTA CON LOGO Y LEYENDA TAMAÑO GRANDE</t>
  </si>
  <si>
    <t>A0912</t>
  </si>
  <si>
    <t>A0910</t>
  </si>
  <si>
    <t>A0909</t>
  </si>
  <si>
    <t>A0908</t>
  </si>
  <si>
    <t>A0907</t>
  </si>
  <si>
    <t>Yenny del Jesús Jiménez Herrera</t>
  </si>
  <si>
    <t>A0906</t>
  </si>
  <si>
    <t>A0905</t>
  </si>
  <si>
    <t>A0903</t>
  </si>
  <si>
    <t>COMPRA DE 45 BOLSAS VERDES DE MANTA CON LOGO Y LEYENDA TAMAÑO GRANDE</t>
  </si>
  <si>
    <t>A0902</t>
  </si>
  <si>
    <t>A0901</t>
  </si>
  <si>
    <t>A0900</t>
  </si>
  <si>
    <t>A0899</t>
  </si>
  <si>
    <t>A0898</t>
  </si>
  <si>
    <t>A0896</t>
  </si>
  <si>
    <t>A0895</t>
  </si>
  <si>
    <t>A0893</t>
  </si>
  <si>
    <t>A0894</t>
  </si>
  <si>
    <t>COMPRA DE 65 BOLSAS VERDES DE MANTA CON LOGO Y LEYENDA TAMAÑO CHICA</t>
  </si>
  <si>
    <t>A0892</t>
  </si>
  <si>
    <t>A0891</t>
  </si>
  <si>
    <t>A0890</t>
  </si>
  <si>
    <t>A0889</t>
  </si>
  <si>
    <t>A0888</t>
  </si>
  <si>
    <t>A0886</t>
  </si>
  <si>
    <t>A0885</t>
  </si>
  <si>
    <t>A0884</t>
  </si>
  <si>
    <t>A0883</t>
  </si>
  <si>
    <t>COMPRA DE 55 PLAYERAS BLANCAS CON LOGOTIPO EN EL PECHO Y ESPALDA</t>
  </si>
  <si>
    <t>A0877</t>
  </si>
  <si>
    <t>NO ENVIAN LA EVIDENCIA DE LAS PLAYERAS</t>
  </si>
  <si>
    <t>A0876</t>
  </si>
  <si>
    <t>A0875</t>
  </si>
  <si>
    <t>A0874</t>
  </si>
  <si>
    <t>A0873</t>
  </si>
  <si>
    <t>A872</t>
  </si>
  <si>
    <t>A0871</t>
  </si>
  <si>
    <t>A0869</t>
  </si>
  <si>
    <t>A0868</t>
  </si>
  <si>
    <t>A0867</t>
  </si>
  <si>
    <t>A0866</t>
  </si>
  <si>
    <t>A0865</t>
  </si>
  <si>
    <t>A0864</t>
  </si>
  <si>
    <t>A0870</t>
  </si>
  <si>
    <t>ALVARO DAVID CALDERON SOLIS</t>
  </si>
  <si>
    <t>COMPRA DE 65 BOLSAS VERDESDE MANTA CON LOGO Y LEYENDA TAMAÑO CHICA</t>
  </si>
  <si>
    <t>A0887</t>
  </si>
  <si>
    <t>COMPRA DE 45 BOLSA VERDE DE MANTA CON LOGO Y LEYENDA TAMAÑO GRANDE</t>
  </si>
  <si>
    <t>A0897</t>
  </si>
  <si>
    <t>NANCY GARCÍA COLIN / BORDADOS EXPRESS</t>
  </si>
  <si>
    <t>COMPRA DE 2 POLO PLAYERYTEES, INCLUIDO DE DAMA CH, DAMA M CON LOGO DE PVERDE</t>
  </si>
  <si>
    <t>A1087</t>
  </si>
  <si>
    <t>NO ENVIAN LA JUSTIFICACIÓN DEL GASTO NI LA EVIDENCIA DE LOS UNIFORMES</t>
  </si>
  <si>
    <t>A0904</t>
  </si>
  <si>
    <t>YENNY DEL JESUS JIMÉNEZ HERRERA</t>
  </si>
  <si>
    <t>A0911</t>
  </si>
  <si>
    <t>65 BOLSA BLANCA DE MANTA CON LOGO Y LEYENDA TAMAÑO CHICA</t>
  </si>
  <si>
    <t>A 0927</t>
  </si>
  <si>
    <t>SE LE PIDE AL PARTIDO PRESENTAR LA EVIDENCIA DEL PRODUCTO ELABORADO.</t>
  </si>
  <si>
    <t>MARIO ANTONIO HERNÁNDEZ SÁNCHEZ</t>
  </si>
  <si>
    <t>SE LE PIDE AL PARTIDO PRESENTE LA SAVIDENCIAS DE CADA ARTÍCULO PUBLICITARIO ADQUIRIDO.</t>
  </si>
  <si>
    <t>SPEI-66724</t>
  </si>
  <si>
    <t>1500 PLAYERA BLANCA CON LOGO Y LEYENDA EN PECHO Y ESPALDA A $34.80 C/U, 2000 BOLSAS DE MANTA C/VERDE CON LOGO Y LEYENDA A $29.00 C/U Y 805 CILINDRO C/NEGRO C/LOGO Y LEYENDA</t>
  </si>
  <si>
    <t>IMPORTE OBSERVADO DE PROPAGANDA SIN EVIDENCIAS:</t>
  </si>
  <si>
    <t xml:space="preserve">ENVIAR EVIDENCIAS FOTOGRAFICAS DE LA LONA </t>
  </si>
  <si>
    <t>ENVIAR EVIDENCIA FOTOGRAFICA DEL GASTO REALIZADO EN ESTA FACTURA.  LA HOJA DE COMPROBACION DE GASTOS NO ESTA FIRMADA CORRECTAMENTE DEBIDO A QUE LA FIRMA DE LA PERSONA QUE SOLICITA EL GASTO, NO ES LA MISMA QUE TIENE EN SU CREDENCIAL DE ELECTOR.</t>
  </si>
  <si>
    <t xml:space="preserve"> ENVIAR EVIDENCIAS DE ESTE GASTO.</t>
  </si>
  <si>
    <t>ENVIAR EVIDENCIA DE ESTA FACTURA.</t>
  </si>
  <si>
    <t>ELPARTIDO PRESENTÓ UNA SOLICITUD DE APOYO DEL C. ALBERTO JIMÉNEZ TORRALBA</t>
  </si>
  <si>
    <t>EN PARTIDO PRESENTÓ LA SOLICITUD DE LA C. MARÍA ELENA LÓPEZ MARTÍNEZ, PRESIDENTE DEL COMITÉ MUNICIPAL DE CALKINÍ, PARA LA REINAUGURACIÓN DE LAS OFICINAS DEL COMITÉ MUNICIPAL DE CALKINÍ, SIN EMBARGO, NO PRESENTÓ LAS EVIDENCIAS DEL EVENTO RALIZADO Y DE LA ENTREGA DE LAS PLANCHAS.</t>
  </si>
  <si>
    <t>EL PARTIDO NO PRESENTÓ LAS EVIDENCIAS SOLICITADAS QUE JUSTIFIQUEN EL GASTO EFECTUADO Y EL RECIBO DE ENTREGA.</t>
  </si>
  <si>
    <t>EL PARTIDO PRESENTÓ LA SOLICITUD DE LA C. YSELA NOEMÍ UC PÉREZ, QUE SEÑALA QUE SERVIRÁ PARA LA OPERACIÓN DE UN PUESTO DE VENTA DE ANTOJITOS, SIN EMBARGO, EL PARTIDO NO PROPORCIONÓ EVIDENCIA ALGUNA DE LA ENTREGA DEL MATERIAL ADQUIRIDO NI EL RECIBO DE ENTREGA.</t>
  </si>
  <si>
    <t>EL PARTIDO PRESENTÓ ESCRITO DIRIGIDO A LA INSTITUCIÓN BANCARIA, MEDIANTE EL CUAL SOLICITA LA COPIA FOTOSTÁTICA DEL CHEQUE, SIN EMABRGO, NO PRESENRÓ LA COPIA SOLICITADA.  EL PARTIDO PRESENTÓ PÓLIZA ELABORADA SIN COPIA DE CHEQUE ANEXA.</t>
  </si>
  <si>
    <t>AUNQUE EL PARTIDO SEÑALA EN SU CUADRO DE SOLVENTACIÓN QUE SE ACOMPAÑA CON LAS EVIDENCIAS CORRESPONDIENTES, REALMENTE NO ADJUNTARON EVIDENCIA ALGUNA.</t>
  </si>
  <si>
    <t>EL PARTIDO SEÑALA EN SU SOLVENTACIÓN QUE ESTE GASTO FUE DESTINADO PARA CONSUMO DEL PARTIDO EN LAS JUNTAS DEL CONSEJO POLÍTICO ESTATAL.</t>
  </si>
  <si>
    <t>EL PARTIDO PRSENTÓ EL ESCRITIO DE COMISIÓN QUE JUSTIFICA LA REALIZACIÓN DEL GASTO</t>
  </si>
  <si>
    <t>EL APRTIDO PRESENTÓ EL CONTRATO DE COMODATO.</t>
  </si>
  <si>
    <t>EL PARTIDO PREWSENTÓ LA SOLICITUD DEL DIESEL, YA QUE SE TRATA DE UN APOYO PARA UNA MAQUINARIA PARA COSECHA.</t>
  </si>
  <si>
    <t>EL PARTIDO PRESENTÓ EL ESCRITO DE COMISIÓN QUE JUSTIFICA EL GASTO.</t>
  </si>
  <si>
    <t>EL GASTO FUE APLICADO AL VEHÍCULO PICKUP CN-09257</t>
  </si>
  <si>
    <t>EL PARTIDO PRESENTÓ EL ESCRITO DE COMISIÓN QUE JUSTIFICA EL GASTO, ASÍ COMO EL CONTRATO DE COMODATO.</t>
  </si>
  <si>
    <t>EL PARTIDO PRESENTÓ EL ESCRITO DE COMISIÓN Y EL CONTRATO DE COMODATO.</t>
  </si>
  <si>
    <t>EL PARTIDO PRSENTÓ EL CONTRATO DE COMODATO.</t>
  </si>
  <si>
    <t>EL GASTO FUE APLICADO AL VEHÍCULO CN-09257, PICK UP DOBLE CABINA Y PRSENTÓ EL ESCRITO DE COMISIÓN QUE JUSTIFICA EL GASTO.</t>
  </si>
  <si>
    <t>EL PARTIDO PRESENTÓ EL CONTRATO DE COMODATO</t>
  </si>
  <si>
    <t>EL PARTIDO PRESENTÓ EL ESCRITO DE COMISIÓN.</t>
  </si>
  <si>
    <t>EL PARTIDO PRESNTÓ ESCRITO DE COMISIÓN QUE JUSTIFICA EL GASTO.</t>
  </si>
  <si>
    <t>EL PARTIDO PRESENTÓ CONTRATO DE COMODATO ASÍ COMO EL ESCRITO DE COMISIÓN QUE JUSTIFICA EL GASTO.</t>
  </si>
  <si>
    <t>EL GASTO FUE APLICADO A LA CAMIONETA PICK UM DOBLE CABINA CON PLACAS CN-09257, ASÍ COMO PRESENTÓ EL ESCRITO DE COMISIÓN QUE JUSTIFICA EL GASTO.</t>
  </si>
  <si>
    <t>EL PARTIDO PRESENTÓ EL COMISIÓN QUE JUSTIFICA EL GASTO.</t>
  </si>
  <si>
    <t>EL GASTO FUE APLICADO AL VEHÍCULO PAICK UP DOBLE CABINA CON PLACAS CN-09257. SE PRESENTA EL ESCRITO DE COMISIÓN QUE JUSTIFICA EL GASTO.</t>
  </si>
  <si>
    <t>EL PARTIDO PRESENTÓ EL CONTRATO DE COMDOATO.</t>
  </si>
  <si>
    <t>EL PARTIDO NO PRESENTÓSOLVENTACIÓN ALGUNA</t>
  </si>
  <si>
    <t>EL PARTIDO PRESENTÓ EL CONTRATYO DE COMODATO.</t>
  </si>
  <si>
    <t>EL VEHÍCULO SI TIENE CONTRATO DE COMODATO.</t>
  </si>
  <si>
    <t>EL PARTIDO NO PRESENTÓ EL CONTRATO DE COMODATO</t>
  </si>
  <si>
    <t>EL PARTIDO NO PRESENTÓ EL ESCRITO DE COMSIÓN QUE JUSTIFIQUE EL GASTO.</t>
  </si>
  <si>
    <t>EL PARTIDO NO ´PRESENTÓ EL ESCRITO DE COMISIÓN QUE JUSTIFIQUE EL GASTO.</t>
  </si>
  <si>
    <t>EL PARTIDO SEÑALA EN SU SOLVENTACIÓN QUE EL GASTO NO ESTABA CONTEMPLADO, YA QUE SE TRATABA DE UNA JUNTA DE TRABAJO CON PERSONAL DEL COMITÉ EJECUTIVO NACIONAL Y CON LA PARTICIPACIÓN DE ÚLTIMA HORA DE LOS INTEGRANTES DEL COMITÉ EJECUTIVO ESTATAL DEL P.R.I.</t>
  </si>
  <si>
    <t>EL PARTIDO PRESENTÓ LAS EVIDENCAS FOTOGRÁFICAS.</t>
  </si>
  <si>
    <t>TOTAL DE LOS CHEQUES OBSERVADOS:</t>
  </si>
  <si>
    <t>EL PARTIDO PRESENTÓ LA EVIDENCIA FÍSICA DEL ENCENDEDOR, ASÍ COMO LOS ESCRITOS MEDIANTE LOS CUALES DISTRIBUYE DIVERSOS ARTÍCULOS PUBLICITARIOS A SUS COMITÉS MUNICIPALES.</t>
  </si>
  <si>
    <t>EL PARTIDO PRESENTÓ LA EVIDENCIA FÍSICA DE LA PLAYERA, ASÍ COMO LOS ESCRITOS MEDIANTE LOS CUALES HACE DISTRIBUCIÓN DE DIVERSOS ARTÍCULOS PUBLICITARIOS A SUS COMITÉS MUNICIPALES.</t>
  </si>
  <si>
    <t>EL PARTIDO PRESENTÓ LA EVIDENCIA FÍSICA DEL BORRADOR, ASÍ COMO LOS ESCRITOS MEDIANTE LOS CUALES DISTRIBUYE DIVERSOS ARTÍCULOS PUBLICITARIOS A SUS COMITÉS MUNICIPALES.</t>
  </si>
  <si>
    <t>EL PARTIDO PRESENTÓ LA EVIDENCIA FÍSICA DE LA PLUMA, ASÍ COMO LOS ESCRITOS MEDIANTE LOS CUALES DISTRIBUYE DIVERSOS ARTÍCULOS PUBLICITARIOS A SUS COMITÉS MUNICIPALES.</t>
  </si>
  <si>
    <t>EL PARTIDO PRESENTÓ LA EVIDENCIA FÍSICA DE LACALCOMANÍA, ASÍ COMO LOS ESCRITOS MEDIANTE LOS CUALES DISTRIBUYE DIVERSOS ARTÍCULOS PUBLICITARIOS A SUS COMITÉS MUNICIPALES.</t>
  </si>
  <si>
    <t xml:space="preserve">ELPARTIDO PRESENTÓ EVIDENCIA FÍSICA DE LOS CILINDROS ASÍC OMO LOS ESCRITOS MEDIANTE LOS CUALES DISTRIBUYE DIVERSOS ARTÍCULOS PUBLICITARIOS A SUS COMITÉS MUNICIPALES. </t>
  </si>
  <si>
    <t>EL PARTIDO PRESENTÓ LA EVIDENCIA FÍSICA DE LA PLAYERA, EL CILINDRO Y EVIDENCIA FOTOGRÁFICA DE LAS BOLSAS, ASÍ COMO LOS ESCRITOS MEDIANTE LOS CUALES HACE DISTRIBUCIÓN DE DIVERSOS ARTÍCULOS PUBLICITARIOS A SUS COMITÉS MUNICIPALES.</t>
  </si>
  <si>
    <t>EL PARTIDOPRESENTÓ EVIDENCIAS FÍSICAS DE LOS MICROPERFORADOS, ASÍ COMO ESCRITOS MEDIANTEO LOS CUALES REALIZA LA DISTRIBUCIÓN DE DIVERSOS ARTÍCULSO PUBLICITARIOS A SUS COMITÉS MUNICIPALES.</t>
  </si>
  <si>
    <t>EL PARTIDO NO PRESNTÓ EVIDENCIA NI FÍSICA NI FOTOGRÁFICA DE LA CALCOMANÍA EN VINIL.</t>
  </si>
  <si>
    <t>EL PARTIDO PRESENTÓ EVIDENCIA FÍSICA DEL BORDADO.</t>
  </si>
  <si>
    <t>EL PARTIDO PRESENTÓ EVIDENCIA FOTOGRÁFICA DE LA BOLSA.</t>
  </si>
  <si>
    <t xml:space="preserve">ELPARTIDO PRESENTÓ EVIDENCIA FÍSICA DE LOS CILINDROS ASÍ COMO LOS ESCRITOS MEDIANTE LOS CUALES DISTRIBUYE DIVERSOS ARTÍCULOS PUBLICITARIOS A SUS COMITÉS MUNICIPALES. </t>
  </si>
  <si>
    <t>EL PARTIDO PROPORCIONÓ EVIDENCIA FOTOGRÁFICA DEL MODELO DE BOLSA.</t>
  </si>
  <si>
    <t>EL PARTIDO PRESENTÓ EVIDENCIA FOTOGRÁFICA DEL MODELO DE LA BOLSA.</t>
  </si>
  <si>
    <t>1000 PLAYERA VERDE C/LOGOTIPO EN EL PECHO Y ESPALDA A $40.60 C/U, 1500 BOLSAS DE MANTA COLOR VARDE C/LOGO Y LEYENDA A $17.40 C/U, 1500 CILINDRO C/NEGRO C/LOGO Y LEYENDA A A $12.18 C/U, 3000 CALCOMANIA VINIL 8X30 CM. C/LOGO Y LEYENDA A $5.22 C/U, 172 MICROPERFORADO C/LOGO Y LEYENDA A $63.80 C/U.</t>
  </si>
  <si>
    <t>PRESENTÓ BITÁCORA APLICANDO EL GASTO AL VEHÍCULO NISSAN CON PLACAS DGL-8625</t>
  </si>
  <si>
    <t>PRESENTÓ BITÁCORA APLICANDO EL GASTO AL VEHÍCULO SPARK CON PLACAS DGY-7970</t>
  </si>
  <si>
    <t>PRESENTÓ BITÁCORA, APLICANDO EL GASTO AL VEHÍCUO JETTA 2011 CON PLACAS DGR-8085</t>
  </si>
  <si>
    <t>EL PARTIDO SEÑAL+O QUE SE TRATA DE UNA COMPRA EN ESCÁRCEGA.</t>
  </si>
  <si>
    <t>PRESENTÓ EL ESCRITO DE COMISIÓN QUE JUSTIFICA EL GASTO.</t>
  </si>
  <si>
    <t>EL PARTIDO ACLARA QUE SE TRATA DE UN GASTO EN CAMPECHE.</t>
  </si>
  <si>
    <t>PRESENTÓ BITÁCORA APLICANDO EL GASTO AL VEHÍCULO JETTA 2011 CON PLACAS DGR-8085</t>
  </si>
  <si>
    <t>PRESENTÓ BITÁCORA APLICANDO EL GASTO AL VEHÍCULO MATIZ 2011 CON PLACAS DGX-8814</t>
  </si>
  <si>
    <t>PRESENTÓ BITÁCORA PLIACANDO EL GASTO AL VEHÍCULO NISSAN 19997 CON PLACAS DGL-8625</t>
  </si>
  <si>
    <t>PRESNTÓ BITÁCORA APLICANDO EL GASTO AL VEHÍCULO FORD LOBO 2010 CON PLACAS CN-81088</t>
  </si>
  <si>
    <t>PRESNTÓ BITÁCORA APLICANDO EL GASTO AL VEHÍCULO FORD IKON 2003 CON PLACAS DFH-2511</t>
  </si>
  <si>
    <t>PRESENTÓ BOTÁCORA APLCIANDO EL GASTO AL VEHÍCULO MUSTANG 2012 CON PLACAS DGY-7779</t>
  </si>
  <si>
    <t>PRESENTÓ EL CONTRATO DE COMODATO.</t>
  </si>
  <si>
    <t>PRESENTÓ BITÁCORA CORREGIDA</t>
  </si>
  <si>
    <t xml:space="preserve">EL PARTIDO </t>
  </si>
  <si>
    <t>PRSENTÓ LA BITÁCORA DE MANTENIMIENTO APLICANDO EL GASTO AL VEHÍCULO IKON 2003 CON PLACAS DFH-2511</t>
  </si>
  <si>
    <t>EL PARTIDO PRESENTÓ EL ESCRITO MEDIANT EL CUAL LA BENEFICIARIA RECIBE LOS ARTÍCULOS DEL APOYO SOLICITADO.</t>
  </si>
  <si>
    <t>EL PARTIDO PRESENTÓ LAS EVIDENCIAS FALTANTES.</t>
  </si>
  <si>
    <t>EL PARTI PRESENTÓ LA EVIDENCIA DEL TRABAJO ELABORADO.</t>
  </si>
  <si>
    <t>EL PARTI PRESENTÓ LA EVIDENCIA FOTOGRÁFICA DEL TRABAJO ELABORADO.</t>
  </si>
  <si>
    <t>EL PARTIDO PRSENTÓ LA EVIDENCIA FOTOGRÁFICA.</t>
  </si>
  <si>
    <t>EL PARTIDO SEÑALA EN SU SOLVENTACIÓN QUE EL GERENTE EN TURNO NO ACEPTÓ QUE EL PAGO DEL ARTÍCULO SE HICIERA CON CHEQUE, ARGUMENTANDO QUE EN ESE MOMENTO NO CONTABA CON LA AUTORIZACIÓN PARA LA ACEPTACIÓN DE CHEQUES PERSONALES O INSTITUCIONALES.</t>
  </si>
  <si>
    <t>INSTITUTO ELECTORAL DEL ESTADO DE CAMPECHE</t>
  </si>
  <si>
    <t>UNIDAD DE FISCALIZACIÓN DE LOS RECURSOS DE LOS PARTIDOS Y AGRUPACIONES POLÍTICAS</t>
  </si>
  <si>
    <t>DICTAMEN CONSOLIDADO DE GASTOS DE ACTIVIDADES ORDINARIAS PERMANENTES DEL EJERCICIO 2012</t>
  </si>
  <si>
    <t>OBSERVACIONES DE GASTOS ORDINARIOS 2012</t>
  </si>
  <si>
    <t>Primera Solventación</t>
  </si>
  <si>
    <t>Segunda Solventación</t>
  </si>
  <si>
    <t>BENEFICIARIO</t>
  </si>
  <si>
    <t>1 MULTIFUNSIONAL HP LASER M113, ROTULADOR DYMO Y TINTA PARA IMPRESORA</t>
  </si>
  <si>
    <t>POSC,205,249</t>
  </si>
  <si>
    <t>LA FACTURA ES POR MÁS DE LOS 50 SMGD POR LO QUE DEBIÓ REALIZARSE EL PAGO MEDIANTE CHEQUE NOMINATIVO A NOMBRE DEL PROVEEDOR.  EL PAGO SE REALIZÓ EN EFECTIVO.</t>
  </si>
  <si>
    <t>EL ARGUMENTO PRESENTADO POR EL PARTIDO NO JUSTIFICA EL PAGO EN EFECTIVO DEL GASTO.</t>
  </si>
  <si>
    <t>LUIS ALONZO CASTRO DE LA PORTILLA (TALLER LONCHY)</t>
  </si>
  <si>
    <t>BATERIA Y BOMBA DE AGUA</t>
  </si>
  <si>
    <t xml:space="preserve">EL IMPORTE DE LA FACTURA ES POR LA CANTIDAD SUPERIOR A 50 S.M.G.D. Y FUE PAGADO EN EFECTIVO.  </t>
  </si>
  <si>
    <t>GENERAAL DE SEGUROS S.A.B.</t>
  </si>
  <si>
    <t xml:space="preserve">PARCIALIDAD 4/4 DE SEGURO DEL AUTO MUSTANG COUPE </t>
  </si>
  <si>
    <t>EL COMPROBANTE ES SUPERIOR A 50 SMG POR LO QUE DEBIÓ PAGARSE MEDIANTE CHEQUE NOMINATIVO A FAVOR DE LA ASEGURADORA.</t>
  </si>
  <si>
    <t>IMPORTE OBSERVADO DE GASTOS SUPERIORES A 50 S.M.G.D. PAGADOS EN EFECTIVO:</t>
  </si>
  <si>
    <t>EL PARTIDO ARGUMENTA HABER INCURRIDO EN UN ERROR EN LOS CONTROLES INTERNOS QUE DIERON ORIGEN A ESTAS DIFERENCIAS, POR LO QUE NO SE PUEDE CONSIDERAR COMO SOLVENTADO.</t>
  </si>
  <si>
    <t>PRIMER SEMESTRE DE 2012</t>
  </si>
  <si>
    <t>SEGUNDO SEMESTRE DE 2012</t>
  </si>
  <si>
    <t>OBSERVACIONES DERIVADAS DE LOS ESTADOS DE CUENTA DE LA CUENTA 0189037446 BANCO BBVA BANCOMER, S.A. ENTREGADOS EN 1a. SOLVENTACIÓN.</t>
  </si>
  <si>
    <t>ABRAHAM ALBERTO FERRERA GONZÁLEZ</t>
  </si>
  <si>
    <t>1 SERVICIO DE COFFE BREAK</t>
  </si>
  <si>
    <t>B 0130</t>
  </si>
  <si>
    <t>CARECE DE EVIDENCIA DEL EVENTO EN EL QUE SE OFRECIÓ EL COFFE BREAK.</t>
  </si>
  <si>
    <t>EL PARTIDO NO PRESENTÓ EVIDENCA ALGUNA.</t>
  </si>
  <si>
    <t>1 SERVICIO DE COFFE BREAK (CON DESAYUNO MEXICANO)</t>
  </si>
  <si>
    <t>B 0145</t>
  </si>
  <si>
    <t>PRESENTAR EVIDENCIAS DEL EVENTO EN QUE SE APRECIE EL SERVICIO ADQUIRIDO DE COFFE BREAK Y DESAYUNO.</t>
  </si>
  <si>
    <t>JUAN ALBERTO RAMÍREZ MUÑOZ</t>
  </si>
  <si>
    <t>PRESENTAR EVIDENCIAS DEL EVENTO EN QUE SE APRECIE EL SERVICIO ADQUIRIDO DE COFFE BREAK.</t>
  </si>
  <si>
    <t>MARCO ANTONIO COSGAYA CHÍO</t>
  </si>
  <si>
    <t>B 0136</t>
  </si>
  <si>
    <t>IMPORTE OBSERVADO DE GASTOS DE EVENTOS SIN EVIDENCIAS:</t>
  </si>
  <si>
    <t>Consec.</t>
  </si>
  <si>
    <t>Anexo</t>
  </si>
  <si>
    <t>Artículo Transgredido</t>
  </si>
  <si>
    <t>1era. Notificación</t>
  </si>
  <si>
    <t>2a. Notificación</t>
  </si>
  <si>
    <t>Total de Observado</t>
  </si>
  <si>
    <t>Observado</t>
  </si>
  <si>
    <t>PRIMER SEMESTRE/2012</t>
  </si>
  <si>
    <t>8-3</t>
  </si>
  <si>
    <t>3-2</t>
  </si>
  <si>
    <t>Se conoció que no remitió 15 cheques ni documentación comprobatoria o registros contables relacionados con ellos, de los cuales, en su mayoría, se desconocen sus importes, así como la fecha de emisión, por lo que se le solicita al Partido proporcione las copias fotostáticas de los cheques faltantes con las pólizas que incluyan su registro contable así como la documentación comprobatoria original correspondiente o en caso de tratarse de cheques cancelados, deberá de presentar el cuerpo original de los cheques.</t>
  </si>
  <si>
    <t>Artículos 2 y 49 del Reglamento de Fiscalización de los Recursos de los Partidos Políticos</t>
  </si>
  <si>
    <t>10-4</t>
  </si>
  <si>
    <t>Informar de los gastos y recursos destinados para la capacitación, promoción y desarrollo político de las mujeres.</t>
  </si>
  <si>
    <t>Artículo 90 Fr. III del Código de Instuticiones y Procedimientos Electorales del Estado de Campeche</t>
  </si>
  <si>
    <t>17-6</t>
  </si>
  <si>
    <t>8-4</t>
  </si>
  <si>
    <t xml:space="preserve">Realizó gastos por concepto de consumo de Combustibles y Lubricantes a los que en algunos casos la bitácora carece de la información del vehículo, el Partido realizó consumo de gasolina en los Municipios de Candelaria, Calakmul, Escárcega, Champotón, Hecelchakán y Hopelchén, de los que se le solicita presente los escritos de comisión y los reportes de las mismas que justifiquen la realización del viaje o en su caso aclare si el vehículo está asignado al comité municipal correspondiente.
Cabe señalar, que el Partido no proporcionó todos los contratos celebrados entre los propietarios de los vehículos y el Partido
</t>
  </si>
  <si>
    <t>Artículo 2 del Reglamento de Fiscalización de los Recursos de los Partidos Políticos</t>
  </si>
  <si>
    <t>21-10</t>
  </si>
  <si>
    <t>12-8</t>
  </si>
  <si>
    <t>El Partido realizó gastos pagados en efectivo los cuales fueron amparados con facturas cuyos montos son superiores a los 50 salarios mínimos generales vigentes en el Estado al momento de la realización del gasto</t>
  </si>
  <si>
    <t>Artículo 31 fracción III primer y quinto párrafo de la Ley de Impuesto Sobre la Renta y los Artículos 49 y 50 del Reglamento de Fiscalización de los Recursos de los Partidos Políticos</t>
  </si>
  <si>
    <t>23-12</t>
  </si>
  <si>
    <t>14-10</t>
  </si>
  <si>
    <t xml:space="preserve">El Partido, efectuó  gastos diversos que no están debidamente justificados entre los que figuran desde la compra de diversos artículos, renta de mesas, sillas, manteles y música así como por servicios de alimentos; de los que no se anexan evidencias por lo que se le solicita al Partido remita a esta Unidad de fiscalización la evidencia suficiente de la realización de dichos gastos
</t>
  </si>
  <si>
    <t>26-14</t>
  </si>
  <si>
    <t>15-11</t>
  </si>
  <si>
    <t xml:space="preserve">El Partido efectuó gastos diversos que no están debidamente justificados entre los que figuran desde  tiras de Accu Check, banderas de escritorio, pin del Partido, planchas de vapor, servicio fotográfico, entre otros; de los que no se anexan evidencias por lo que se le solicita al Partido remita a esta Unidad de Fiscalización la evidencia suficiente de la realización de dichos gastos
</t>
  </si>
  <si>
    <t>31-16</t>
  </si>
  <si>
    <t>-12</t>
  </si>
  <si>
    <t xml:space="preserve">El Partido adjuntó copia fotostática del cheque número 2360, con fecha 27 de marzo del 2012, expedido por la cantidad de $ 1,234.09 a nombre de Beatriz Rosemary Canul Angulo, sin embargo, al realizar el análisis de la cuenta bancaria número 0148154627 del Banco BBVA Bancomer, S.A., se observó que el señalado cheque número 2360 fue pagado en efectivo por el banco el día 27 de marzo de 2012 por la cantidad de $ 1,522.86 por lo que esta Unidad de Fiscalización le solicita al Partido aclarar esta discrepancia entre los importes </t>
  </si>
  <si>
    <t>32-17</t>
  </si>
  <si>
    <t xml:space="preserve">El Partido efectuó gastos por concepto de Papelería y Artículos de Escritorio por la cantidad total de $ 331,549.84 de lo cual corresponden $ 201,638.52 efectuados con financiamiento de Art. 70 Fr. X  del Código de Instituciones y Procedimientos Electorales para el Estado de Campeche y la cantidad de $ 129, 911.32 efectuados con financiamiento para Gastos de Actividades Ordinarias Permanentes, a juicio de esta Unidad de Fiscalización, el monto total erogado por concepto de Papelería es excesivo, ya que representa el 32% de la suma de los financiamientos públicos recibidos por el Partido en el Primer semestre, para Gastos de Actividades Ordinarias Permanentes y de Art. 70 Fr. X del Código de Instituciones y Procedimientos Electorales para el Estado de Campeche, por lo que se le pidió al Partido justificar este gasto.
</t>
  </si>
  <si>
    <t>34-18</t>
  </si>
  <si>
    <t>El Partido realizó gastos por concepto de viáticos, alimentos y gastos de representación, se le solicita al Partido remita a esta Unidad de Fiscalización los tabuladores de viáticos, alimentos y de gastos de representación que utilizó para su designación</t>
  </si>
  <si>
    <t>X</t>
  </si>
  <si>
    <t>-20</t>
  </si>
  <si>
    <t>Por lo que se le solicita al Partido aclare el por qué ha recibido aportaciones de militantes en efectivo aún cuando ya había hecho del conocimiento a esta Unidad de Fiscalización que no percibe ingreso alguno por concepto financiamiento privado</t>
  </si>
  <si>
    <t>-24</t>
  </si>
  <si>
    <t>El Partido no remitió a esta Unidad de Fiscalización las copias de los recibos de Aportaciones de Militantes (APOM1) con los folios 100, 207, 268, 297, 306, 307 y 308, por lo que se le solicita al Partido remita a esta Unidad de Fiscalización las copias de los recibos de Aportaciones de Militantes (APOM1) con los folios señalados y en su caso las pólizas de los registros contables por las aportaciones que amparen dichos recibos, así como los depósitos correspondientes.</t>
  </si>
  <si>
    <t>Artículos 2 y 21 del Reglamento de Fiscalización de los Recursos de los Partidos Políticos</t>
  </si>
  <si>
    <t>-28</t>
  </si>
  <si>
    <t>El Partido proporcionó pólizas de cheques en las que aparece la copia fotostática de los cheques expedidos de la cuenta número 0189037446 del Banco BBVA Bancomer, S.A. con su documentación comprobatoria anexa, sin embargo, dentro de esta documentación, el Partido adjunta el cheque número 186 con fecha 31 de marzo del 2012, en cuya copia fotostática se aprecia que fue expedido por la cantidad de $ 1,990.00, sin embargo, en el estado de cuenta correspondiente al mes de marzo, aparece pagado en efectivo por el banco por la cantidad de $ 1,900.00 se le solicita al Partido aclarar esta discrepancia entre el importe contenido en la copia fotostática del cheque proporcionado por el Partido y el que se encuentra reflejado en el estado de cuenta correspondiente</t>
  </si>
  <si>
    <t>-29</t>
  </si>
  <si>
    <t>-15</t>
  </si>
  <si>
    <t>Realizó gastos por adquisición de diversos artículos para Propaganda Institucional, tales como camisetas estampadas, camisas bordadas, borradores con logotipo y leyenda, playeras estampadas con logotipo y leyenda, cilindros de plástico con logotipo y leyenda, plumas con logotipo y leyenda, calcomanías, entre otros, de los cuales no anexan las evidencias de los artículos comprados ni las constancias de entrega de dicho material, por lo que se le solicita al Partido presentar a esta Unidad de Fiscalización las evidencias y los recibos de entrega de los materiales publicitarios para su distribución así como el control de notas de entradas y salidas de almacén de la propaganda institucional</t>
  </si>
  <si>
    <t>Artículos 2 y 40 del Reglamento de Fiscalización de los Recursos de los Partidos Políticos</t>
  </si>
  <si>
    <t>-32</t>
  </si>
  <si>
    <t>Se le solicita al Partido implementar y remitir a esta Unidad de Fiscalización un formato de informe de comisión</t>
  </si>
  <si>
    <t>SEGUNDO SEMESTRE/2012</t>
  </si>
  <si>
    <t>6-2</t>
  </si>
  <si>
    <t>Artículo 31 fracción III primer y quinto párrafo y en los Artículos 49 y 50 del Reglamento de Fiscalización de los Recursos de los Partidos Políticos</t>
  </si>
  <si>
    <t>7-3</t>
  </si>
  <si>
    <t>4-3</t>
  </si>
  <si>
    <t>El Partido efectuó gastos por concepto de Coffe Break y Desayuno sin embargo, no anexan las evidencias de los eventos y no se anexó solicitud ni autorización de compra de los servicios señalados, por lo que no nos permite tener la certeza que dichos gastos se encuentren plenamente justificados; por lo que se le solicita al Partido remita a esta Unidad de Fiscalización las evidencias suficientes de la realización de los eventos, las solicitudes y autorizaciones de compra debidamente firmadas.</t>
  </si>
  <si>
    <t>Artículo 2  del Reglamento de Fiscalización de los Recursos de los Partidos Políticos</t>
  </si>
  <si>
    <t>10-6</t>
  </si>
  <si>
    <t>Se le solicita al partido nuevamente, proporcione, en caso de haberlos realizados, la documentación comprobatoria de los gastos efectuados destinados para la capacitación, promoción y el desarrollo del liderazgo político de las mujeres, así presentar las evidencias de las actividades realizadas que muestren las circunstancias de tiempo, modo y lugar que den la certeza de la realización de las actividades referidas</t>
  </si>
  <si>
    <t>Artículo 90 fracción III del Código de Instituciones y Procedimientos Electorales para el Estado de Campeche y Artículo 2 del Reglamento de Fiscalización de los Recursos de los Partidos Políticos</t>
  </si>
  <si>
    <t>11-7</t>
  </si>
  <si>
    <t>Gasto por consumo de Agua Potable por el período de Enero del 2011 a Enero del 2012, que carece del comprobante pago por la cantidad de $ 618.50, ya que el Partido solo proporcionó el estado de cuenta con folio 68521 emitido por el Sistema Municipal de Agua Potable y Alcantarillado de Campeche con fecha 18 de enero del 2012.  Por lo que se le solicita al Partido remita a esta Unidad de Fiscalización el comprobante del pago realizado que ampare el gasto referido y que de la certeza a esta Unidad de Fiscalización de la realización del gasto</t>
  </si>
  <si>
    <t>Artículos 104 Fracción I, inciso b) del Código de Instituciones y Procedimientos Electorales para el Estado de Campeche y los Artículos 2, 39 y 49 del Reglamento de Fiscalización de los Recursos de los Partidos Políticos</t>
  </si>
  <si>
    <t>17-9</t>
  </si>
  <si>
    <t>Se conoció que el Partido realizó gastos por concepto de viáticos, alimentos y gastos de representación, se le solicita al Partido remita a esta Unidad de Fiscalización los tabuladores de viáticos, alimentos y gastos de representación que utilizó para su designación</t>
  </si>
  <si>
    <t>Total Primer Semestre 2012</t>
  </si>
  <si>
    <t>Total Segundo Semestre 2012:</t>
  </si>
  <si>
    <t>TOTAL OBSERVADO EJERCICIO 2012:</t>
  </si>
  <si>
    <t>PRIMER SEMESTRE/2012 (NO CUANTIFICABLE)</t>
  </si>
  <si>
    <t>Total Segundo Semestre 2012</t>
  </si>
  <si>
    <t>SEGUNDO SEMESTRE/2012 (NO CUANTIFICABLE)</t>
  </si>
  <si>
    <t>ANEXO 15</t>
  </si>
  <si>
    <t>ANEXO 16</t>
  </si>
  <si>
    <t>ANEXO 17</t>
  </si>
  <si>
    <t>ANEXO 18</t>
  </si>
  <si>
    <t>ANEXO 19</t>
  </si>
  <si>
    <t>ANEXO 20</t>
  </si>
  <si>
    <t>ANEXO 21</t>
  </si>
  <si>
    <t>ANEXO 22</t>
  </si>
  <si>
    <t>ANEXO 23</t>
  </si>
  <si>
    <t>ANEXO 24</t>
  </si>
  <si>
    <t>ANEXO 25</t>
  </si>
</sst>
</file>

<file path=xl/styles.xml><?xml version="1.0" encoding="utf-8"?>
<styleSheet xmlns="http://schemas.openxmlformats.org/spreadsheetml/2006/main">
  <numFmts count="5">
    <numFmt numFmtId="44" formatCode="_-&quot;$&quot;* #,##0.00_-;\-&quot;$&quot;* #,##0.00_-;_-&quot;$&quot;* &quot;-&quot;??_-;_-@_-"/>
    <numFmt numFmtId="43" formatCode="_-* #,##0.00_-;\-* #,##0.00_-;_-* &quot;-&quot;??_-;_-@_-"/>
    <numFmt numFmtId="164" formatCode="#,##0.00;[Red]#,##0.00"/>
    <numFmt numFmtId="165" formatCode="d/mm/yy;@"/>
    <numFmt numFmtId="166" formatCode="#,##0.00_ ;[Red]\-#,##0.00\ "/>
  </numFmts>
  <fonts count="23">
    <font>
      <sz val="11"/>
      <color theme="1"/>
      <name val="Calibri"/>
      <family val="2"/>
      <scheme val="minor"/>
    </font>
    <font>
      <b/>
      <sz val="7"/>
      <name val="Arial"/>
      <family val="2"/>
    </font>
    <font>
      <sz val="7"/>
      <name val="Arial"/>
      <family val="2"/>
    </font>
    <font>
      <b/>
      <sz val="9"/>
      <name val="Arial"/>
      <family val="2"/>
    </font>
    <font>
      <b/>
      <sz val="10"/>
      <name val="Arial"/>
      <family val="2"/>
    </font>
    <font>
      <b/>
      <sz val="8"/>
      <name val="Arial Narrow"/>
      <family val="2"/>
    </font>
    <font>
      <sz val="8"/>
      <name val="Calibri"/>
      <family val="2"/>
    </font>
    <font>
      <b/>
      <sz val="10"/>
      <name val="Arial Narrow"/>
      <family val="2"/>
    </font>
    <font>
      <b/>
      <sz val="11"/>
      <color theme="1"/>
      <name val="Calibri"/>
      <family val="2"/>
      <scheme val="minor"/>
    </font>
    <font>
      <sz val="7"/>
      <name val="Arial Narrow"/>
      <family val="2"/>
    </font>
    <font>
      <b/>
      <sz val="14"/>
      <name val="Arial"/>
      <family val="2"/>
    </font>
    <font>
      <b/>
      <sz val="12"/>
      <name val="Arial"/>
      <family val="2"/>
    </font>
    <font>
      <sz val="12"/>
      <name val="Arial"/>
    </font>
    <font>
      <sz val="11"/>
      <name val="Arial"/>
      <family val="2"/>
    </font>
    <font>
      <b/>
      <sz val="14"/>
      <color theme="1"/>
      <name val="Calibri"/>
      <family val="2"/>
      <scheme val="minor"/>
    </font>
    <font>
      <sz val="10"/>
      <name val="Arial"/>
      <family val="2"/>
    </font>
    <font>
      <sz val="10"/>
      <color indexed="10"/>
      <name val="Arial"/>
      <family val="2"/>
    </font>
    <font>
      <sz val="10"/>
      <name val="Arial"/>
    </font>
    <font>
      <sz val="8"/>
      <name val="Arial"/>
      <family val="2"/>
    </font>
    <font>
      <b/>
      <sz val="8"/>
      <name val="Arial"/>
      <family val="2"/>
    </font>
    <font>
      <u val="singleAccounting"/>
      <sz val="10"/>
      <name val="Arial"/>
      <family val="2"/>
    </font>
    <font>
      <sz val="8"/>
      <color indexed="10"/>
      <name val="Arial"/>
      <family val="2"/>
    </font>
    <font>
      <sz val="8"/>
      <color rgb="FFFF0000"/>
      <name val="Arial"/>
      <family val="2"/>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95">
    <xf numFmtId="0" fontId="0" fillId="0" borderId="0" xfId="0"/>
    <xf numFmtId="0" fontId="2" fillId="0" borderId="0" xfId="0" applyFont="1" applyFill="1"/>
    <xf numFmtId="0" fontId="2" fillId="0" borderId="0" xfId="0" applyFont="1"/>
    <xf numFmtId="0" fontId="1" fillId="0" borderId="1" xfId="0" applyFont="1" applyFill="1" applyBorder="1" applyAlignment="1">
      <alignment horizontal="center" vertical="center" wrapText="1"/>
    </xf>
    <xf numFmtId="15"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3" fontId="2" fillId="0" borderId="1" xfId="0" applyNumberFormat="1" applyFont="1" applyBorder="1" applyAlignment="1">
      <alignment vertical="center"/>
    </xf>
    <xf numFmtId="15"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43" fontId="2" fillId="0" borderId="1" xfId="0" applyNumberFormat="1" applyFont="1" applyBorder="1" applyAlignment="1">
      <alignment horizontal="right" vertical="center"/>
    </xf>
    <xf numFmtId="43" fontId="2" fillId="0" borderId="2" xfId="0" applyNumberFormat="1"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40" fontId="2" fillId="0" borderId="1" xfId="0" applyNumberFormat="1" applyFont="1" applyBorder="1" applyAlignment="1">
      <alignment vertical="center"/>
    </xf>
    <xf numFmtId="164" fontId="2" fillId="0" borderId="1" xfId="0" applyNumberFormat="1" applyFont="1" applyFill="1" applyBorder="1" applyAlignment="1">
      <alignment vertical="center" wrapText="1"/>
    </xf>
    <xf numFmtId="14" fontId="2" fillId="0" borderId="1" xfId="0" applyNumberFormat="1" applyFont="1" applyBorder="1" applyAlignment="1">
      <alignment vertical="center" wrapText="1"/>
    </xf>
    <xf numFmtId="43" fontId="2" fillId="0" borderId="2" xfId="0" applyNumberFormat="1" applyFont="1" applyBorder="1" applyAlignment="1">
      <alignment horizontal="right" vertical="center"/>
    </xf>
    <xf numFmtId="164" fontId="2" fillId="0" borderId="2" xfId="0" applyNumberFormat="1" applyFont="1" applyFill="1" applyBorder="1" applyAlignment="1">
      <alignment vertical="center" wrapText="1"/>
    </xf>
    <xf numFmtId="164" fontId="2" fillId="0" borderId="2" xfId="0" applyNumberFormat="1" applyFont="1" applyBorder="1" applyAlignment="1">
      <alignment vertical="center" wrapText="1"/>
    </xf>
    <xf numFmtId="0" fontId="2" fillId="0" borderId="1" xfId="0" applyFont="1" applyBorder="1" applyAlignment="1">
      <alignment horizontal="center" vertical="center" wrapText="1"/>
    </xf>
    <xf numFmtId="14" fontId="2" fillId="0" borderId="2" xfId="0" applyNumberFormat="1" applyFont="1" applyBorder="1" applyAlignment="1">
      <alignment vertical="center" wrapText="1"/>
    </xf>
    <xf numFmtId="0" fontId="2" fillId="0" borderId="0" xfId="0" applyFont="1" applyAlignment="1">
      <alignment vertical="center"/>
    </xf>
    <xf numFmtId="0" fontId="3" fillId="0" borderId="0" xfId="0" applyFont="1" applyBorder="1" applyAlignment="1">
      <alignment horizontal="right" vertical="center"/>
    </xf>
    <xf numFmtId="44" fontId="3" fillId="0" borderId="3" xfId="0" applyNumberFormat="1" applyFont="1" applyBorder="1" applyAlignment="1">
      <alignment vertical="center"/>
    </xf>
    <xf numFmtId="43" fontId="2" fillId="0" borderId="1" xfId="0" applyNumberFormat="1" applyFont="1" applyFill="1" applyBorder="1" applyAlignment="1">
      <alignment vertical="center"/>
    </xf>
    <xf numFmtId="40"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0" fillId="0" borderId="0" xfId="0" applyFill="1"/>
    <xf numFmtId="0" fontId="4" fillId="0" borderId="0" xfId="0" applyFont="1"/>
    <xf numFmtId="44" fontId="4" fillId="0" borderId="3" xfId="0" applyNumberFormat="1" applyFont="1" applyBorder="1"/>
    <xf numFmtId="43" fontId="2" fillId="0" borderId="2" xfId="0" applyNumberFormat="1" applyFont="1" applyFill="1" applyBorder="1" applyAlignment="1">
      <alignment vertical="center"/>
    </xf>
    <xf numFmtId="165" fontId="5" fillId="0" borderId="0" xfId="0" applyNumberFormat="1" applyFont="1" applyFill="1" applyBorder="1" applyAlignment="1">
      <alignment horizontal="center" vertical="center"/>
    </xf>
    <xf numFmtId="165" fontId="5" fillId="0" borderId="0" xfId="0" applyNumberFormat="1" applyFont="1" applyFill="1" applyBorder="1" applyAlignment="1">
      <alignment vertical="center"/>
    </xf>
    <xf numFmtId="15" fontId="2" fillId="0" borderId="1" xfId="0" applyNumberFormat="1" applyFont="1" applyBorder="1" applyAlignment="1">
      <alignment horizontal="center" vertical="center" wrapText="1"/>
    </xf>
    <xf numFmtId="165" fontId="7" fillId="0"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5"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left" vertical="center" wrapText="1"/>
    </xf>
    <xf numFmtId="166"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2" borderId="2" xfId="0" applyFont="1" applyFill="1" applyBorder="1" applyAlignment="1">
      <alignment vertical="center" wrapText="1"/>
    </xf>
    <xf numFmtId="166" fontId="2" fillId="0" borderId="1" xfId="0" applyNumberFormat="1" applyFont="1" applyBorder="1" applyAlignment="1">
      <alignment horizontal="right" vertical="center"/>
    </xf>
    <xf numFmtId="166" fontId="2" fillId="0" borderId="2" xfId="0" applyNumberFormat="1" applyFont="1" applyBorder="1" applyAlignment="1">
      <alignment vertical="center"/>
    </xf>
    <xf numFmtId="166" fontId="2" fillId="0" borderId="1" xfId="0" applyNumberFormat="1" applyFont="1" applyBorder="1" applyAlignment="1">
      <alignment vertical="center"/>
    </xf>
    <xf numFmtId="0" fontId="8" fillId="0" borderId="0" xfId="0" applyFont="1"/>
    <xf numFmtId="166" fontId="2" fillId="0" borderId="2" xfId="0" applyNumberFormat="1" applyFont="1" applyBorder="1" applyAlignment="1">
      <alignment horizontal="right" vertical="center"/>
    </xf>
    <xf numFmtId="0" fontId="2" fillId="0" borderId="2" xfId="0" applyFont="1" applyFill="1" applyBorder="1" applyAlignment="1">
      <alignment horizontal="center" vertical="center"/>
    </xf>
    <xf numFmtId="43" fontId="2" fillId="0" borderId="1" xfId="0" applyNumberFormat="1" applyFont="1" applyFill="1" applyBorder="1" applyAlignment="1">
      <alignment horizontal="right" vertical="center"/>
    </xf>
    <xf numFmtId="4" fontId="9" fillId="0" borderId="1" xfId="0" applyNumberFormat="1" applyFont="1" applyBorder="1" applyAlignment="1">
      <alignment horizontal="left" vertical="center" wrapText="1"/>
    </xf>
    <xf numFmtId="0" fontId="9" fillId="0" borderId="2" xfId="0" applyFont="1" applyBorder="1" applyAlignment="1">
      <alignment vertical="center" wrapText="1"/>
    </xf>
    <xf numFmtId="0" fontId="2" fillId="0" borderId="2" xfId="0" applyFont="1" applyBorder="1" applyAlignment="1">
      <alignment horizontal="center" vertical="center" wrapText="1"/>
    </xf>
    <xf numFmtId="44" fontId="3" fillId="0" borderId="0" xfId="0" applyNumberFormat="1" applyFont="1" applyBorder="1" applyAlignment="1">
      <alignment vertical="center"/>
    </xf>
    <xf numFmtId="15" fontId="9" fillId="0" borderId="1" xfId="0" applyNumberFormat="1" applyFont="1" applyFill="1" applyBorder="1" applyAlignment="1">
      <alignment horizontal="center" vertical="center"/>
    </xf>
    <xf numFmtId="0" fontId="9" fillId="0" borderId="1" xfId="0" applyNumberFormat="1" applyFont="1" applyBorder="1" applyAlignment="1">
      <alignment horizontal="center" vertical="center" wrapText="1"/>
    </xf>
    <xf numFmtId="166" fontId="9" fillId="0" borderId="1" xfId="0" applyNumberFormat="1" applyFont="1" applyBorder="1" applyAlignment="1">
      <alignment vertical="center" wrapText="1"/>
    </xf>
    <xf numFmtId="0" fontId="9" fillId="0" borderId="1" xfId="0" applyFont="1" applyBorder="1" applyAlignment="1">
      <alignment horizontal="center" vertical="center" wrapText="1"/>
    </xf>
    <xf numFmtId="165" fontId="5" fillId="0" borderId="0" xfId="0" applyNumberFormat="1" applyFont="1" applyFill="1" applyBorder="1" applyAlignment="1">
      <alignment horizontal="center" vertical="center"/>
    </xf>
    <xf numFmtId="0" fontId="8" fillId="0" borderId="0" xfId="0" applyFont="1" applyAlignment="1">
      <alignment horizontal="right"/>
    </xf>
    <xf numFmtId="1"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0" fillId="0" borderId="0" xfId="0" applyFont="1" applyAlignment="1">
      <alignment horizontal="center"/>
    </xf>
    <xf numFmtId="0" fontId="10" fillId="0" borderId="0" xfId="0" applyFont="1" applyAlignment="1"/>
    <xf numFmtId="0" fontId="11" fillId="0" borderId="0" xfId="0" applyFont="1" applyAlignment="1"/>
    <xf numFmtId="0" fontId="12" fillId="0" borderId="0" xfId="0" applyFont="1" applyAlignment="1"/>
    <xf numFmtId="1"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right" vertical="center" wrapText="1"/>
    </xf>
    <xf numFmtId="0" fontId="2" fillId="0" borderId="9" xfId="0" applyFont="1" applyFill="1" applyBorder="1" applyAlignment="1">
      <alignment horizontal="left" vertical="center" wrapText="1"/>
    </xf>
    <xf numFmtId="15" fontId="2" fillId="0" borderId="2"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8" xfId="0" applyNumberFormat="1" applyFont="1" applyFill="1" applyBorder="1" applyAlignment="1">
      <alignment vertical="center" wrapText="1"/>
    </xf>
    <xf numFmtId="0" fontId="2" fillId="0" borderId="11"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9" xfId="0" applyFont="1" applyFill="1" applyBorder="1" applyAlignment="1">
      <alignment vertical="center" wrapText="1"/>
    </xf>
    <xf numFmtId="166" fontId="0" fillId="0" borderId="0" xfId="0" applyNumberFormat="1"/>
    <xf numFmtId="0" fontId="14" fillId="0" borderId="0" xfId="0" applyFont="1"/>
    <xf numFmtId="0" fontId="13" fillId="0" borderId="0" xfId="0" applyFont="1" applyAlignment="1"/>
    <xf numFmtId="0" fontId="2" fillId="0" borderId="10" xfId="0" applyFont="1" applyBorder="1" applyAlignment="1">
      <alignment vertical="center" wrapText="1"/>
    </xf>
    <xf numFmtId="0" fontId="15" fillId="0" borderId="0" xfId="0" applyFont="1"/>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10" fillId="0" borderId="1" xfId="0" applyFont="1" applyBorder="1" applyAlignment="1">
      <alignment horizontal="left" vertical="center"/>
    </xf>
    <xf numFmtId="0" fontId="4" fillId="0" borderId="8" xfId="0" applyFont="1" applyFill="1" applyBorder="1" applyAlignment="1">
      <alignment horizontal="center" vertical="center" wrapText="1"/>
    </xf>
    <xf numFmtId="49" fontId="16" fillId="0" borderId="1" xfId="0" applyNumberFormat="1" applyFont="1" applyBorder="1" applyAlignment="1">
      <alignment horizontal="center" vertical="center"/>
    </xf>
    <xf numFmtId="0" fontId="15"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4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44" fontId="18" fillId="0" borderId="1" xfId="0" applyNumberFormat="1" applyFont="1" applyBorder="1" applyAlignment="1">
      <alignment horizontal="center" vertical="center" wrapText="1"/>
    </xf>
    <xf numFmtId="49" fontId="16" fillId="0" borderId="1" xfId="0" applyNumberFormat="1" applyFont="1" applyFill="1" applyBorder="1" applyAlignment="1">
      <alignment horizontal="center" vertical="center"/>
    </xf>
    <xf numFmtId="44" fontId="17" fillId="0" borderId="1" xfId="0" applyNumberFormat="1" applyFont="1" applyFill="1" applyBorder="1" applyAlignment="1">
      <alignment horizontal="center" vertical="center"/>
    </xf>
    <xf numFmtId="49" fontId="16" fillId="0" borderId="0" xfId="0" applyNumberFormat="1" applyFont="1" applyBorder="1" applyAlignment="1">
      <alignment horizontal="center" vertical="center"/>
    </xf>
    <xf numFmtId="49" fontId="16" fillId="0" borderId="0" xfId="0" applyNumberFormat="1" applyFont="1" applyBorder="1" applyAlignment="1">
      <alignment horizontal="center" vertical="center" wrapText="1"/>
    </xf>
    <xf numFmtId="0" fontId="15" fillId="0" borderId="0" xfId="0" applyFont="1" applyFill="1" applyBorder="1" applyAlignment="1">
      <alignment horizontal="justify" vertical="center" wrapText="1"/>
    </xf>
    <xf numFmtId="0" fontId="15" fillId="0" borderId="0" xfId="0" applyFont="1" applyBorder="1" applyAlignment="1">
      <alignment horizontal="left" vertical="center" wrapText="1"/>
    </xf>
    <xf numFmtId="44" fontId="19" fillId="0" borderId="12" xfId="0" applyNumberFormat="1" applyFont="1" applyBorder="1" applyAlignment="1">
      <alignment horizontal="center" vertical="center" wrapText="1"/>
    </xf>
    <xf numFmtId="44" fontId="18" fillId="0" borderId="0" xfId="0" applyNumberFormat="1" applyFont="1" applyBorder="1" applyAlignment="1">
      <alignment horizontal="center" vertical="center" wrapText="1"/>
    </xf>
    <xf numFmtId="0" fontId="17" fillId="0" borderId="0" xfId="0" applyFont="1" applyBorder="1" applyAlignment="1">
      <alignment horizontal="center" vertical="center"/>
    </xf>
    <xf numFmtId="0" fontId="4" fillId="0" borderId="1" xfId="0" applyFont="1" applyFill="1" applyBorder="1" applyAlignment="1">
      <alignment horizontal="center" vertical="center" wrapText="1"/>
    </xf>
    <xf numFmtId="44" fontId="15" fillId="0" borderId="1" xfId="0" applyNumberFormat="1" applyFont="1" applyBorder="1" applyAlignment="1">
      <alignment horizontal="center" vertical="center"/>
    </xf>
    <xf numFmtId="0" fontId="0" fillId="0" borderId="0" xfId="0" applyFill="1" applyAlignment="1">
      <alignment horizontal="justify" vertical="center"/>
    </xf>
    <xf numFmtId="0" fontId="0" fillId="0" borderId="0" xfId="0" applyAlignment="1">
      <alignment horizontal="center" vertical="center" wrapText="1"/>
    </xf>
    <xf numFmtId="0" fontId="0" fillId="0" borderId="13" xfId="0" applyBorder="1"/>
    <xf numFmtId="0" fontId="0" fillId="0" borderId="13" xfId="0" applyBorder="1" applyAlignment="1">
      <alignment horizontal="center" vertical="center" wrapText="1"/>
    </xf>
    <xf numFmtId="0" fontId="15" fillId="0" borderId="0" xfId="0" applyFont="1" applyBorder="1" applyAlignment="1">
      <alignment horizontal="right" vertical="center" wrapText="1"/>
    </xf>
    <xf numFmtId="0" fontId="1" fillId="0" borderId="4"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4" fontId="19"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44" fontId="17" fillId="0" borderId="0" xfId="0" applyNumberFormat="1" applyFont="1" applyBorder="1" applyAlignment="1">
      <alignment horizontal="center" vertical="center"/>
    </xf>
    <xf numFmtId="0" fontId="4" fillId="0" borderId="0" xfId="0" applyFont="1" applyBorder="1" applyAlignment="1">
      <alignment horizontal="right" vertical="center"/>
    </xf>
    <xf numFmtId="44" fontId="19" fillId="0" borderId="14" xfId="0" applyNumberFormat="1" applyFont="1" applyBorder="1" applyAlignment="1">
      <alignment horizontal="center" vertical="center" wrapText="1"/>
    </xf>
    <xf numFmtId="0" fontId="1" fillId="0" borderId="4"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4" fontId="17" fillId="0" borderId="4" xfId="0" applyNumberFormat="1" applyFont="1" applyBorder="1" applyAlignment="1"/>
    <xf numFmtId="44" fontId="20" fillId="0" borderId="8" xfId="0" applyNumberFormat="1" applyFont="1" applyBorder="1" applyAlignment="1">
      <alignment vertical="top"/>
    </xf>
    <xf numFmtId="44" fontId="17" fillId="0" borderId="4" xfId="0" applyNumberFormat="1" applyFont="1" applyFill="1" applyBorder="1" applyAlignment="1"/>
    <xf numFmtId="44" fontId="20" fillId="0" borderId="8" xfId="0" applyNumberFormat="1" applyFont="1" applyFill="1" applyBorder="1" applyAlignment="1">
      <alignment vertical="top"/>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44" fontId="18" fillId="0" borderId="1" xfId="0" applyNumberFormat="1" applyFont="1" applyFill="1" applyBorder="1" applyAlignment="1">
      <alignment horizontal="center" vertical="center" wrapText="1"/>
    </xf>
    <xf numFmtId="49" fontId="21" fillId="0" borderId="1" xfId="0" applyNumberFormat="1" applyFont="1" applyBorder="1" applyAlignment="1">
      <alignment horizontal="center" vertical="center"/>
    </xf>
    <xf numFmtId="44"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xf>
    <xf numFmtId="4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horizontal="center"/>
    </xf>
    <xf numFmtId="44" fontId="18" fillId="0" borderId="4" xfId="0" applyNumberFormat="1" applyFont="1" applyFill="1" applyBorder="1" applyAlignment="1">
      <alignment horizontal="center" vertical="center"/>
    </xf>
    <xf numFmtId="44" fontId="18" fillId="0" borderId="8" xfId="0" applyNumberFormat="1" applyFont="1" applyFill="1" applyBorder="1" applyAlignment="1">
      <alignment horizontal="center" vertical="center"/>
    </xf>
    <xf numFmtId="0" fontId="10" fillId="0" borderId="0" xfId="0" applyFont="1" applyAlignment="1">
      <alignment horizontal="center"/>
    </xf>
    <xf numFmtId="49" fontId="21" fillId="0" borderId="4" xfId="0" applyNumberFormat="1" applyFont="1" applyBorder="1" applyAlignment="1">
      <alignment horizontal="center" vertical="center"/>
    </xf>
    <xf numFmtId="49" fontId="21" fillId="0" borderId="8" xfId="0" applyNumberFormat="1" applyFont="1" applyBorder="1" applyAlignment="1">
      <alignment horizontal="center" vertical="center"/>
    </xf>
    <xf numFmtId="0" fontId="11" fillId="0" borderId="0" xfId="0" applyFont="1" applyAlignment="1">
      <alignment horizontal="center"/>
    </xf>
    <xf numFmtId="0" fontId="13" fillId="0" borderId="0" xfId="0" applyFont="1" applyAlignment="1">
      <alignment horizontal="center"/>
    </xf>
    <xf numFmtId="0" fontId="12" fillId="0" borderId="0" xfId="0" applyFont="1" applyAlignment="1">
      <alignment horizontal="center"/>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44" fontId="18" fillId="0" borderId="4" xfId="0" applyNumberFormat="1" applyFont="1" applyBorder="1" applyAlignment="1">
      <alignment horizontal="center" vertical="center"/>
    </xf>
    <xf numFmtId="44" fontId="18" fillId="0" borderId="8" xfId="0" applyNumberFormat="1" applyFont="1" applyBorder="1" applyAlignment="1">
      <alignment horizontal="center" vertical="center"/>
    </xf>
    <xf numFmtId="44" fontId="18" fillId="0" borderId="4" xfId="0" applyNumberFormat="1" applyFont="1" applyBorder="1" applyAlignment="1">
      <alignment horizontal="center" vertical="center" wrapText="1"/>
    </xf>
    <xf numFmtId="44" fontId="18" fillId="0" borderId="8"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49" fontId="22" fillId="0" borderId="8" xfId="0" applyNumberFormat="1" applyFont="1" applyBorder="1" applyAlignment="1">
      <alignment horizontal="center" vertical="center"/>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49" fontId="16" fillId="0" borderId="4" xfId="0" applyNumberFormat="1" applyFont="1" applyBorder="1" applyAlignment="1">
      <alignment horizontal="center" vertical="center"/>
    </xf>
    <xf numFmtId="49" fontId="16" fillId="0" borderId="8" xfId="0" applyNumberFormat="1" applyFont="1" applyBorder="1" applyAlignment="1">
      <alignment horizontal="center" vertical="center"/>
    </xf>
    <xf numFmtId="44" fontId="17" fillId="0" borderId="4" xfId="0" applyNumberFormat="1" applyFont="1" applyBorder="1" applyAlignment="1">
      <alignment horizontal="center" vertical="center"/>
    </xf>
    <xf numFmtId="44" fontId="17" fillId="0" borderId="8" xfId="0" applyNumberFormat="1" applyFont="1" applyBorder="1" applyAlignment="1">
      <alignment horizontal="center" vertical="center"/>
    </xf>
    <xf numFmtId="44" fontId="17" fillId="0" borderId="4" xfId="0" applyNumberFormat="1" applyFont="1" applyFill="1" applyBorder="1" applyAlignment="1">
      <alignment horizontal="center" vertical="center"/>
    </xf>
    <xf numFmtId="44" fontId="17" fillId="0" borderId="8" xfId="0" applyNumberFormat="1"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http://www.tribunalcampeche.gob.mx/imagenes/escazul.jpg" TargetMode="External"/><Relationship Id="rId1" Type="http://schemas.openxmlformats.org/officeDocument/2006/relationships/image" Target="../media/image7.jpe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8.jpeg"/><Relationship Id="rId5" Type="http://schemas.openxmlformats.org/officeDocument/2006/relationships/image" Target="../media/image6.jpeg"/><Relationship Id="rId4" Type="http://schemas.openxmlformats.org/officeDocument/2006/relationships/image" Target="../media/image7.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xdr:col>
      <xdr:colOff>104775</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590550" cy="885825"/>
        </a:xfrm>
        <a:prstGeom prst="rect">
          <a:avLst/>
        </a:prstGeom>
        <a:noFill/>
        <a:ln w="9525">
          <a:noFill/>
          <a:miter lim="800000"/>
          <a:headEnd/>
          <a:tailEnd/>
        </a:ln>
      </xdr:spPr>
    </xdr:pic>
    <xdr:clientData/>
  </xdr:twoCellAnchor>
  <xdr:twoCellAnchor>
    <xdr:from>
      <xdr:col>11</xdr:col>
      <xdr:colOff>171450</xdr:colOff>
      <xdr:row>0</xdr:row>
      <xdr:rowOff>66675</xdr:rowOff>
    </xdr:from>
    <xdr:to>
      <xdr:col>12</xdr:col>
      <xdr:colOff>800100</xdr:colOff>
      <xdr:row>4</xdr:row>
      <xdr:rowOff>114300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268075" y="66675"/>
          <a:ext cx="1543050"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xdr:col>
      <xdr:colOff>104775</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628650" cy="885825"/>
        </a:xfrm>
        <a:prstGeom prst="rect">
          <a:avLst/>
        </a:prstGeom>
        <a:noFill/>
        <a:ln w="9525">
          <a:noFill/>
          <a:miter lim="800000"/>
          <a:headEnd/>
          <a:tailEnd/>
        </a:ln>
      </xdr:spPr>
    </xdr:pic>
    <xdr:clientData/>
  </xdr:twoCellAnchor>
  <xdr:twoCellAnchor>
    <xdr:from>
      <xdr:col>11</xdr:col>
      <xdr:colOff>57150</xdr:colOff>
      <xdr:row>0</xdr:row>
      <xdr:rowOff>0</xdr:rowOff>
    </xdr:from>
    <xdr:to>
      <xdr:col>12</xdr:col>
      <xdr:colOff>781050</xdr:colOff>
      <xdr:row>4</xdr:row>
      <xdr:rowOff>47625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153775" y="0"/>
          <a:ext cx="1638300" cy="866775"/>
        </a:xfrm>
        <a:prstGeom prst="rect">
          <a:avLst/>
        </a:prstGeom>
        <a:noFill/>
        <a:ln w="9525">
          <a:noFill/>
          <a:miter lim="800000"/>
          <a:headEnd/>
          <a:tailEnd/>
        </a:ln>
      </xdr:spPr>
    </xdr:pic>
    <xdr:clientData/>
  </xdr:twoCellAnchor>
  <xdr:twoCellAnchor>
    <xdr:from>
      <xdr:col>0</xdr:col>
      <xdr:colOff>47625</xdr:colOff>
      <xdr:row>0</xdr:row>
      <xdr:rowOff>38100</xdr:rowOff>
    </xdr:from>
    <xdr:to>
      <xdr:col>1</xdr:col>
      <xdr:colOff>104775</xdr:colOff>
      <xdr:row>4</xdr:row>
      <xdr:rowOff>104775</xdr:rowOff>
    </xdr:to>
    <xdr:pic>
      <xdr:nvPicPr>
        <xdr:cNvPr id="4"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628650" cy="885825"/>
        </a:xfrm>
        <a:prstGeom prst="rect">
          <a:avLst/>
        </a:prstGeom>
        <a:noFill/>
        <a:ln w="9525">
          <a:noFill/>
          <a:miter lim="800000"/>
          <a:headEnd/>
          <a:tailEnd/>
        </a:ln>
      </xdr:spPr>
    </xdr:pic>
    <xdr:clientData/>
  </xdr:twoCellAnchor>
  <xdr:twoCellAnchor>
    <xdr:from>
      <xdr:col>11</xdr:col>
      <xdr:colOff>57150</xdr:colOff>
      <xdr:row>0</xdr:row>
      <xdr:rowOff>0</xdr:rowOff>
    </xdr:from>
    <xdr:to>
      <xdr:col>12</xdr:col>
      <xdr:colOff>781050</xdr:colOff>
      <xdr:row>4</xdr:row>
      <xdr:rowOff>47625</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153775" y="0"/>
          <a:ext cx="1638300" cy="8667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xdr:col>
      <xdr:colOff>104775</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628650" cy="885825"/>
        </a:xfrm>
        <a:prstGeom prst="rect">
          <a:avLst/>
        </a:prstGeom>
        <a:noFill/>
        <a:ln w="9525">
          <a:noFill/>
          <a:miter lim="800000"/>
          <a:headEnd/>
          <a:tailEnd/>
        </a:ln>
      </xdr:spPr>
    </xdr:pic>
    <xdr:clientData/>
  </xdr:twoCellAnchor>
  <xdr:twoCellAnchor>
    <xdr:from>
      <xdr:col>11</xdr:col>
      <xdr:colOff>57150</xdr:colOff>
      <xdr:row>0</xdr:row>
      <xdr:rowOff>0</xdr:rowOff>
    </xdr:from>
    <xdr:to>
      <xdr:col>12</xdr:col>
      <xdr:colOff>781050</xdr:colOff>
      <xdr:row>4</xdr:row>
      <xdr:rowOff>47625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706225" y="0"/>
          <a:ext cx="1638300" cy="866775"/>
        </a:xfrm>
        <a:prstGeom prst="rect">
          <a:avLst/>
        </a:prstGeom>
        <a:noFill/>
        <a:ln w="9525">
          <a:noFill/>
          <a:miter lim="800000"/>
          <a:headEnd/>
          <a:tailEnd/>
        </a:ln>
      </xdr:spPr>
    </xdr:pic>
    <xdr:clientData/>
  </xdr:twoCellAnchor>
  <xdr:twoCellAnchor>
    <xdr:from>
      <xdr:col>0</xdr:col>
      <xdr:colOff>47625</xdr:colOff>
      <xdr:row>0</xdr:row>
      <xdr:rowOff>38100</xdr:rowOff>
    </xdr:from>
    <xdr:to>
      <xdr:col>1</xdr:col>
      <xdr:colOff>104775</xdr:colOff>
      <xdr:row>4</xdr:row>
      <xdr:rowOff>104775</xdr:rowOff>
    </xdr:to>
    <xdr:pic>
      <xdr:nvPicPr>
        <xdr:cNvPr id="4"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628650" cy="885825"/>
        </a:xfrm>
        <a:prstGeom prst="rect">
          <a:avLst/>
        </a:prstGeom>
        <a:noFill/>
        <a:ln w="9525">
          <a:noFill/>
          <a:miter lim="800000"/>
          <a:headEnd/>
          <a:tailEnd/>
        </a:ln>
      </xdr:spPr>
    </xdr:pic>
    <xdr:clientData/>
  </xdr:twoCellAnchor>
  <xdr:twoCellAnchor>
    <xdr:from>
      <xdr:col>11</xdr:col>
      <xdr:colOff>57150</xdr:colOff>
      <xdr:row>0</xdr:row>
      <xdr:rowOff>0</xdr:rowOff>
    </xdr:from>
    <xdr:to>
      <xdr:col>12</xdr:col>
      <xdr:colOff>781050</xdr:colOff>
      <xdr:row>4</xdr:row>
      <xdr:rowOff>47625</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706225" y="0"/>
          <a:ext cx="1638300" cy="866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123826</xdr:rowOff>
    </xdr:from>
    <xdr:to>
      <xdr:col>1</xdr:col>
      <xdr:colOff>438150</xdr:colOff>
      <xdr:row>5</xdr:row>
      <xdr:rowOff>28576</xdr:rowOff>
    </xdr:to>
    <xdr:pic>
      <xdr:nvPicPr>
        <xdr:cNvPr id="7" name="Picture 2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23825" y="123826"/>
          <a:ext cx="771525" cy="933450"/>
        </a:xfrm>
        <a:prstGeom prst="rect">
          <a:avLst/>
        </a:prstGeom>
        <a:noFill/>
        <a:ln w="9525">
          <a:noFill/>
          <a:miter lim="800000"/>
          <a:headEnd/>
          <a:tailEnd/>
        </a:ln>
      </xdr:spPr>
    </xdr:pic>
    <xdr:clientData/>
  </xdr:twoCellAnchor>
  <xdr:twoCellAnchor>
    <xdr:from>
      <xdr:col>9</xdr:col>
      <xdr:colOff>438150</xdr:colOff>
      <xdr:row>0</xdr:row>
      <xdr:rowOff>76200</xdr:rowOff>
    </xdr:from>
    <xdr:to>
      <xdr:col>10</xdr:col>
      <xdr:colOff>762000</xdr:colOff>
      <xdr:row>3</xdr:row>
      <xdr:rowOff>180975</xdr:rowOff>
    </xdr:to>
    <xdr:pic>
      <xdr:nvPicPr>
        <xdr:cNvPr id="8" name="Picture 22"/>
        <xdr:cNvPicPr>
          <a:picLocks noChangeAspect="1" noChangeArrowheads="1"/>
        </xdr:cNvPicPr>
      </xdr:nvPicPr>
      <xdr:blipFill>
        <a:blip xmlns:r="http://schemas.openxmlformats.org/officeDocument/2006/relationships" r:embed="rId3" cstate="print"/>
        <a:srcRect/>
        <a:stretch>
          <a:fillRect/>
        </a:stretch>
      </xdr:blipFill>
      <xdr:spPr bwMode="auto">
        <a:xfrm>
          <a:off x="8429625" y="76200"/>
          <a:ext cx="962025" cy="733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205628</xdr:colOff>
      <xdr:row>0</xdr:row>
      <xdr:rowOff>129428</xdr:rowOff>
    </xdr:from>
    <xdr:to>
      <xdr:col>1</xdr:col>
      <xdr:colOff>263350</xdr:colOff>
      <xdr:row>6</xdr:row>
      <xdr:rowOff>0</xdr:rowOff>
    </xdr:to>
    <xdr:pic>
      <xdr:nvPicPr>
        <xdr:cNvPr id="8384"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205628" y="129428"/>
          <a:ext cx="741281" cy="1114425"/>
        </a:xfrm>
        <a:prstGeom prst="rect">
          <a:avLst/>
        </a:prstGeom>
        <a:noFill/>
        <a:ln w="9525">
          <a:noFill/>
          <a:miter lim="800000"/>
          <a:headEnd/>
          <a:tailEnd/>
        </a:ln>
      </xdr:spPr>
    </xdr:pic>
    <xdr:clientData/>
  </xdr:twoCellAnchor>
  <xdr:twoCellAnchor>
    <xdr:from>
      <xdr:col>15</xdr:col>
      <xdr:colOff>235323</xdr:colOff>
      <xdr:row>0</xdr:row>
      <xdr:rowOff>34738</xdr:rowOff>
    </xdr:from>
    <xdr:to>
      <xdr:col>16</xdr:col>
      <xdr:colOff>513790</xdr:colOff>
      <xdr:row>3</xdr:row>
      <xdr:rowOff>190499</xdr:rowOff>
    </xdr:to>
    <xdr:pic>
      <xdr:nvPicPr>
        <xdr:cNvPr id="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2886764" y="34738"/>
          <a:ext cx="1085291" cy="77208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9525</xdr:rowOff>
    </xdr:from>
    <xdr:to>
      <xdr:col>1</xdr:col>
      <xdr:colOff>257175</xdr:colOff>
      <xdr:row>4</xdr:row>
      <xdr:rowOff>142875</xdr:rowOff>
    </xdr:to>
    <xdr:pic>
      <xdr:nvPicPr>
        <xdr:cNvPr id="1759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33350" y="9525"/>
          <a:ext cx="581025" cy="895350"/>
        </a:xfrm>
        <a:prstGeom prst="rect">
          <a:avLst/>
        </a:prstGeom>
        <a:noFill/>
        <a:ln w="9525">
          <a:noFill/>
          <a:miter lim="800000"/>
          <a:headEnd/>
          <a:tailEnd/>
        </a:ln>
      </xdr:spPr>
    </xdr:pic>
    <xdr:clientData/>
  </xdr:twoCellAnchor>
  <xdr:twoCellAnchor>
    <xdr:from>
      <xdr:col>15</xdr:col>
      <xdr:colOff>235323</xdr:colOff>
      <xdr:row>0</xdr:row>
      <xdr:rowOff>34738</xdr:rowOff>
    </xdr:from>
    <xdr:to>
      <xdr:col>16</xdr:col>
      <xdr:colOff>513790</xdr:colOff>
      <xdr:row>3</xdr:row>
      <xdr:rowOff>190499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2903573" y="34738"/>
          <a:ext cx="1088092" cy="77488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xdr:col>
      <xdr:colOff>124239</xdr:colOff>
      <xdr:row>4</xdr:row>
      <xdr:rowOff>76200</xdr:rowOff>
    </xdr:to>
    <xdr:pic>
      <xdr:nvPicPr>
        <xdr:cNvPr id="16560"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6675" y="47625"/>
          <a:ext cx="546238" cy="790575"/>
        </a:xfrm>
        <a:prstGeom prst="rect">
          <a:avLst/>
        </a:prstGeom>
        <a:noFill/>
        <a:ln w="9525">
          <a:noFill/>
          <a:miter lim="800000"/>
          <a:headEnd/>
          <a:tailEnd/>
        </a:ln>
      </xdr:spPr>
    </xdr:pic>
    <xdr:clientData/>
  </xdr:twoCellAnchor>
  <xdr:twoCellAnchor>
    <xdr:from>
      <xdr:col>0</xdr:col>
      <xdr:colOff>133350</xdr:colOff>
      <xdr:row>0</xdr:row>
      <xdr:rowOff>9525</xdr:rowOff>
    </xdr:from>
    <xdr:to>
      <xdr:col>1</xdr:col>
      <xdr:colOff>257175</xdr:colOff>
      <xdr:row>4</xdr:row>
      <xdr:rowOff>142875</xdr:rowOff>
    </xdr:to>
    <xdr:pic>
      <xdr:nvPicPr>
        <xdr:cNvPr id="4" name="Picture 1" descr="http://www.tribunalcampeche.gob.mx/imagenes/escazul.jpg"/>
        <xdr:cNvPicPr>
          <a:picLocks noChangeAspect="1" noChangeArrowheads="1"/>
        </xdr:cNvPicPr>
      </xdr:nvPicPr>
      <xdr:blipFill>
        <a:blip xmlns:r="http://schemas.openxmlformats.org/officeDocument/2006/relationships" r:embed="rId3" r:link="rId2" cstate="print"/>
        <a:srcRect/>
        <a:stretch>
          <a:fillRect/>
        </a:stretch>
      </xdr:blipFill>
      <xdr:spPr bwMode="auto">
        <a:xfrm>
          <a:off x="133350" y="9525"/>
          <a:ext cx="590550" cy="952500"/>
        </a:xfrm>
        <a:prstGeom prst="rect">
          <a:avLst/>
        </a:prstGeom>
        <a:noFill/>
        <a:ln w="9525">
          <a:noFill/>
          <a:miter lim="800000"/>
          <a:headEnd/>
          <a:tailEnd/>
        </a:ln>
      </xdr:spPr>
    </xdr:pic>
    <xdr:clientData/>
  </xdr:twoCellAnchor>
  <xdr:twoCellAnchor>
    <xdr:from>
      <xdr:col>15</xdr:col>
      <xdr:colOff>235323</xdr:colOff>
      <xdr:row>0</xdr:row>
      <xdr:rowOff>34738</xdr:rowOff>
    </xdr:from>
    <xdr:to>
      <xdr:col>16</xdr:col>
      <xdr:colOff>513790</xdr:colOff>
      <xdr:row>3</xdr:row>
      <xdr:rowOff>190499</xdr:rowOff>
    </xdr:to>
    <xdr:pic>
      <xdr:nvPicPr>
        <xdr:cNvPr id="5"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3113123" y="34738"/>
          <a:ext cx="1040467" cy="77488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0</xdr:rowOff>
    </xdr:from>
    <xdr:to>
      <xdr:col>0</xdr:col>
      <xdr:colOff>666750</xdr:colOff>
      <xdr:row>4</xdr:row>
      <xdr:rowOff>104775</xdr:rowOff>
    </xdr:to>
    <xdr:pic>
      <xdr:nvPicPr>
        <xdr:cNvPr id="2234"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71500" cy="866775"/>
        </a:xfrm>
        <a:prstGeom prst="rect">
          <a:avLst/>
        </a:prstGeom>
        <a:noFill/>
        <a:ln w="9525">
          <a:noFill/>
          <a:miter lim="800000"/>
          <a:headEnd/>
          <a:tailEnd/>
        </a:ln>
      </xdr:spPr>
    </xdr:pic>
    <xdr:clientData/>
  </xdr:twoCellAnchor>
  <xdr:twoCellAnchor>
    <xdr:from>
      <xdr:col>15</xdr:col>
      <xdr:colOff>152400</xdr:colOff>
      <xdr:row>0</xdr:row>
      <xdr:rowOff>66675</xdr:rowOff>
    </xdr:from>
    <xdr:to>
      <xdr:col>16</xdr:col>
      <xdr:colOff>581025</xdr:colOff>
      <xdr:row>4</xdr:row>
      <xdr:rowOff>38100</xdr:rowOff>
    </xdr:to>
    <xdr:pic>
      <xdr:nvPicPr>
        <xdr:cNvPr id="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2849225" y="66675"/>
          <a:ext cx="1095375" cy="790575"/>
        </a:xfrm>
        <a:prstGeom prst="rect">
          <a:avLst/>
        </a:prstGeom>
        <a:noFill/>
        <a:ln w="9525">
          <a:noFill/>
          <a:miter lim="800000"/>
          <a:headEnd/>
          <a:tailEnd/>
        </a:ln>
      </xdr:spPr>
    </xdr:pic>
    <xdr:clientData/>
  </xdr:twoCellAnchor>
  <xdr:twoCellAnchor>
    <xdr:from>
      <xdr:col>0</xdr:col>
      <xdr:colOff>66675</xdr:colOff>
      <xdr:row>0</xdr:row>
      <xdr:rowOff>47625</xdr:rowOff>
    </xdr:from>
    <xdr:to>
      <xdr:col>1</xdr:col>
      <xdr:colOff>124239</xdr:colOff>
      <xdr:row>4</xdr:row>
      <xdr:rowOff>76200</xdr:rowOff>
    </xdr:to>
    <xdr:pic>
      <xdr:nvPicPr>
        <xdr:cNvPr id="5" name="Picture 1" descr="http://www.tribunalcampeche.gob.mx/imagenes/escazul.jpg"/>
        <xdr:cNvPicPr>
          <a:picLocks noChangeAspect="1" noChangeArrowheads="1"/>
        </xdr:cNvPicPr>
      </xdr:nvPicPr>
      <xdr:blipFill>
        <a:blip xmlns:r="http://schemas.openxmlformats.org/officeDocument/2006/relationships" r:embed="rId4" r:link="rId2" cstate="print"/>
        <a:srcRect/>
        <a:stretch>
          <a:fillRect/>
        </a:stretch>
      </xdr:blipFill>
      <xdr:spPr bwMode="auto">
        <a:xfrm>
          <a:off x="66675" y="47625"/>
          <a:ext cx="552864" cy="847725"/>
        </a:xfrm>
        <a:prstGeom prst="rect">
          <a:avLst/>
        </a:prstGeom>
        <a:noFill/>
        <a:ln w="9525">
          <a:noFill/>
          <a:miter lim="800000"/>
          <a:headEnd/>
          <a:tailEnd/>
        </a:ln>
      </xdr:spPr>
    </xdr:pic>
    <xdr:clientData/>
  </xdr:twoCellAnchor>
  <xdr:twoCellAnchor>
    <xdr:from>
      <xdr:col>0</xdr:col>
      <xdr:colOff>133350</xdr:colOff>
      <xdr:row>0</xdr:row>
      <xdr:rowOff>9525</xdr:rowOff>
    </xdr:from>
    <xdr:to>
      <xdr:col>1</xdr:col>
      <xdr:colOff>257175</xdr:colOff>
      <xdr:row>4</xdr:row>
      <xdr:rowOff>142875</xdr:rowOff>
    </xdr:to>
    <xdr:pic>
      <xdr:nvPicPr>
        <xdr:cNvPr id="6" name="Picture 1" descr="http://www.tribunalcampeche.gob.mx/imagenes/escazul.jpg"/>
        <xdr:cNvPicPr>
          <a:picLocks noChangeAspect="1" noChangeArrowheads="1"/>
        </xdr:cNvPicPr>
      </xdr:nvPicPr>
      <xdr:blipFill>
        <a:blip xmlns:r="http://schemas.openxmlformats.org/officeDocument/2006/relationships" r:embed="rId5" r:link="rId2" cstate="print"/>
        <a:srcRect/>
        <a:stretch>
          <a:fillRect/>
        </a:stretch>
      </xdr:blipFill>
      <xdr:spPr bwMode="auto">
        <a:xfrm>
          <a:off x="133350" y="9525"/>
          <a:ext cx="619125" cy="9525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9525</xdr:rowOff>
    </xdr:from>
    <xdr:to>
      <xdr:col>1</xdr:col>
      <xdr:colOff>85725</xdr:colOff>
      <xdr:row>4</xdr:row>
      <xdr:rowOff>142875</xdr:rowOff>
    </xdr:to>
    <xdr:pic>
      <xdr:nvPicPr>
        <xdr:cNvPr id="10421"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42875" y="9525"/>
          <a:ext cx="723900" cy="952500"/>
        </a:xfrm>
        <a:prstGeom prst="rect">
          <a:avLst/>
        </a:prstGeom>
        <a:noFill/>
        <a:ln w="9525">
          <a:noFill/>
          <a:miter lim="800000"/>
          <a:headEnd/>
          <a:tailEnd/>
        </a:ln>
      </xdr:spPr>
    </xdr:pic>
    <xdr:clientData/>
  </xdr:twoCellAnchor>
  <xdr:twoCellAnchor>
    <xdr:from>
      <xdr:col>11</xdr:col>
      <xdr:colOff>361950</xdr:colOff>
      <xdr:row>0</xdr:row>
      <xdr:rowOff>57150</xdr:rowOff>
    </xdr:from>
    <xdr:to>
      <xdr:col>13</xdr:col>
      <xdr:colOff>0</xdr:colOff>
      <xdr:row>4</xdr:row>
      <xdr:rowOff>104775</xdr:rowOff>
    </xdr:to>
    <xdr:pic>
      <xdr:nvPicPr>
        <xdr:cNvPr id="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0972800" y="57150"/>
          <a:ext cx="1343025" cy="8667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xdr:col>
      <xdr:colOff>104775</xdr:colOff>
      <xdr:row>4</xdr:row>
      <xdr:rowOff>104775</xdr:rowOff>
    </xdr:to>
    <xdr:pic>
      <xdr:nvPicPr>
        <xdr:cNvPr id="13481"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590550" cy="828675"/>
        </a:xfrm>
        <a:prstGeom prst="rect">
          <a:avLst/>
        </a:prstGeom>
        <a:noFill/>
        <a:ln w="9525">
          <a:noFill/>
          <a:miter lim="800000"/>
          <a:headEnd/>
          <a:tailEnd/>
        </a:ln>
      </xdr:spPr>
    </xdr:pic>
    <xdr:clientData/>
  </xdr:twoCellAnchor>
  <xdr:twoCellAnchor>
    <xdr:from>
      <xdr:col>12</xdr:col>
      <xdr:colOff>209550</xdr:colOff>
      <xdr:row>0</xdr:row>
      <xdr:rowOff>47625</xdr:rowOff>
    </xdr:from>
    <xdr:to>
      <xdr:col>13</xdr:col>
      <xdr:colOff>876300</xdr:colOff>
      <xdr:row>4</xdr:row>
      <xdr:rowOff>95250</xdr:rowOff>
    </xdr:to>
    <xdr:pic>
      <xdr:nvPicPr>
        <xdr:cNvPr id="6"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401175" y="47625"/>
          <a:ext cx="1428750" cy="8667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2</xdr:col>
      <xdr:colOff>28575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14300" y="47625"/>
          <a:ext cx="647700" cy="923925"/>
        </a:xfrm>
        <a:prstGeom prst="rect">
          <a:avLst/>
        </a:prstGeom>
        <a:noFill/>
        <a:ln w="9525">
          <a:noFill/>
          <a:miter lim="800000"/>
          <a:headEnd/>
          <a:tailEnd/>
        </a:ln>
      </xdr:spPr>
    </xdr:pic>
    <xdr:clientData/>
  </xdr:twoCellAnchor>
  <xdr:twoCellAnchor>
    <xdr:from>
      <xdr:col>15</xdr:col>
      <xdr:colOff>152400</xdr:colOff>
      <xdr:row>0</xdr:row>
      <xdr:rowOff>66675</xdr:rowOff>
    </xdr:from>
    <xdr:to>
      <xdr:col>16</xdr:col>
      <xdr:colOff>581025</xdr:colOff>
      <xdr:row>4</xdr:row>
      <xdr:rowOff>38100</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2849225" y="66675"/>
          <a:ext cx="1095375"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51"/>
  <sheetViews>
    <sheetView view="pageBreakPreview" zoomScale="85" zoomScaleNormal="100" zoomScaleSheetLayoutView="85" workbookViewId="0">
      <selection activeCell="J58" sqref="J58"/>
    </sheetView>
  </sheetViews>
  <sheetFormatPr baseColWidth="10" defaultRowHeight="15"/>
  <cols>
    <col min="1" max="1" width="8.5703125" customWidth="1"/>
    <col min="2" max="2" width="7.7109375" bestFit="1" customWidth="1"/>
    <col min="3" max="3" width="25.7109375" style="116" customWidth="1"/>
    <col min="4" max="4" width="26.28515625" customWidth="1"/>
    <col min="5" max="5" width="14.28515625" bestFit="1" customWidth="1"/>
    <col min="6" max="6" width="13.140625" bestFit="1" customWidth="1"/>
    <col min="7" max="7" width="14.28515625" bestFit="1" customWidth="1"/>
    <col min="8" max="8" width="14.5703125" style="117" bestFit="1" customWidth="1"/>
    <col min="9" max="9" width="12.7109375" style="117" customWidth="1"/>
    <col min="10" max="11" width="14.5703125" style="117" bestFit="1" customWidth="1"/>
    <col min="12" max="12" width="13.7109375" style="117" customWidth="1"/>
    <col min="13" max="13" width="14.5703125" style="117" bestFit="1" customWidth="1"/>
    <col min="14" max="14" width="14" customWidth="1"/>
  </cols>
  <sheetData>
    <row r="1" spans="1:13" ht="18">
      <c r="A1" s="154" t="s">
        <v>1291</v>
      </c>
      <c r="B1" s="154"/>
      <c r="C1" s="154"/>
      <c r="D1" s="154"/>
      <c r="E1" s="154"/>
      <c r="F1" s="154"/>
      <c r="G1" s="154"/>
      <c r="H1" s="154"/>
      <c r="I1" s="154"/>
      <c r="J1" s="154"/>
      <c r="K1" s="154"/>
      <c r="L1" s="154"/>
      <c r="M1" s="154"/>
    </row>
    <row r="2" spans="1:13" ht="15.75">
      <c r="A2" s="157" t="s">
        <v>1292</v>
      </c>
      <c r="B2" s="157"/>
      <c r="C2" s="157"/>
      <c r="D2" s="157"/>
      <c r="E2" s="157"/>
      <c r="F2" s="157"/>
      <c r="G2" s="157"/>
      <c r="H2" s="157"/>
      <c r="I2" s="157"/>
      <c r="J2" s="157"/>
      <c r="K2" s="157"/>
      <c r="L2" s="157"/>
      <c r="M2" s="157"/>
    </row>
    <row r="3" spans="1:13">
      <c r="A3" s="158" t="s">
        <v>1293</v>
      </c>
      <c r="B3" s="158"/>
      <c r="C3" s="158"/>
      <c r="D3" s="158"/>
      <c r="E3" s="158"/>
      <c r="F3" s="158"/>
      <c r="G3" s="158"/>
      <c r="H3" s="158"/>
      <c r="I3" s="158"/>
      <c r="J3" s="158"/>
      <c r="K3" s="158"/>
      <c r="L3" s="158"/>
      <c r="M3" s="158"/>
    </row>
    <row r="4" spans="1:13" ht="15.75">
      <c r="A4" s="159" t="s">
        <v>1294</v>
      </c>
      <c r="B4" s="159"/>
      <c r="C4" s="159"/>
      <c r="D4" s="159"/>
      <c r="E4" s="159"/>
      <c r="F4" s="159"/>
      <c r="G4" s="159"/>
      <c r="H4" s="159"/>
      <c r="I4" s="159"/>
      <c r="J4" s="159"/>
      <c r="K4" s="159"/>
      <c r="L4" s="159"/>
      <c r="M4" s="159"/>
    </row>
    <row r="5" spans="1:13" ht="15.75">
      <c r="A5" s="157" t="s">
        <v>144</v>
      </c>
      <c r="B5" s="157"/>
      <c r="C5" s="157"/>
      <c r="D5" s="157"/>
      <c r="E5" s="157"/>
      <c r="F5" s="157"/>
      <c r="G5" s="157"/>
      <c r="H5" s="157"/>
      <c r="I5" s="157"/>
      <c r="J5" s="157"/>
      <c r="K5" s="157"/>
      <c r="L5" s="157"/>
      <c r="M5" s="157"/>
    </row>
    <row r="6" spans="1:13" ht="18">
      <c r="A6" s="154" t="s">
        <v>1397</v>
      </c>
      <c r="B6" s="154"/>
      <c r="C6" s="154"/>
      <c r="D6" s="154"/>
      <c r="E6" s="154"/>
      <c r="F6" s="154"/>
      <c r="G6" s="154"/>
      <c r="H6" s="154"/>
      <c r="I6" s="154"/>
      <c r="J6" s="154"/>
      <c r="K6" s="154"/>
      <c r="L6" s="154"/>
      <c r="M6" s="154"/>
    </row>
    <row r="9" spans="1:13">
      <c r="A9" s="148" t="s">
        <v>1326</v>
      </c>
      <c r="B9" s="148" t="s">
        <v>1327</v>
      </c>
      <c r="C9" s="149" t="s">
        <v>328</v>
      </c>
      <c r="D9" s="148" t="s">
        <v>1328</v>
      </c>
      <c r="E9" s="151" t="s">
        <v>1329</v>
      </c>
      <c r="F9" s="151"/>
      <c r="G9" s="151"/>
      <c r="H9" s="148" t="s">
        <v>1330</v>
      </c>
      <c r="I9" s="148"/>
      <c r="J9" s="148"/>
      <c r="K9" s="148" t="s">
        <v>1331</v>
      </c>
      <c r="L9" s="148"/>
      <c r="M9" s="148"/>
    </row>
    <row r="10" spans="1:13" s="96" customFormat="1" ht="12.75">
      <c r="A10" s="148"/>
      <c r="B10" s="148"/>
      <c r="C10" s="150"/>
      <c r="D10" s="148"/>
      <c r="E10" s="95" t="s">
        <v>1332</v>
      </c>
      <c r="F10" s="95" t="s">
        <v>1008</v>
      </c>
      <c r="G10" s="95" t="s">
        <v>1009</v>
      </c>
      <c r="H10" s="95" t="s">
        <v>1332</v>
      </c>
      <c r="I10" s="95" t="s">
        <v>1008</v>
      </c>
      <c r="J10" s="95" t="s">
        <v>1009</v>
      </c>
      <c r="K10" s="95" t="s">
        <v>1332</v>
      </c>
      <c r="L10" s="95" t="s">
        <v>1008</v>
      </c>
      <c r="M10" s="95" t="s">
        <v>1009</v>
      </c>
    </row>
    <row r="11" spans="1:13" s="96" customFormat="1" ht="33.75" customHeight="1">
      <c r="A11" s="97" t="s">
        <v>1333</v>
      </c>
      <c r="B11" s="95"/>
      <c r="C11" s="98"/>
      <c r="D11" s="95"/>
      <c r="E11" s="95"/>
      <c r="F11" s="95"/>
      <c r="G11" s="95"/>
      <c r="H11" s="95"/>
      <c r="I11" s="95"/>
      <c r="J11" s="95"/>
      <c r="K11" s="95"/>
      <c r="L11" s="95"/>
      <c r="M11" s="95"/>
    </row>
    <row r="12" spans="1:13" ht="191.25">
      <c r="A12" s="142" t="s">
        <v>1334</v>
      </c>
      <c r="B12" s="142" t="s">
        <v>1335</v>
      </c>
      <c r="C12" s="138" t="s">
        <v>1336</v>
      </c>
      <c r="D12" s="140" t="s">
        <v>1337</v>
      </c>
      <c r="E12" s="143">
        <v>26190</v>
      </c>
      <c r="F12" s="143">
        <v>17140</v>
      </c>
      <c r="G12" s="143">
        <v>9050</v>
      </c>
      <c r="H12" s="143">
        <v>9050</v>
      </c>
      <c r="I12" s="144"/>
      <c r="J12" s="143">
        <v>9050</v>
      </c>
      <c r="K12" s="143">
        <v>26190</v>
      </c>
      <c r="L12" s="143">
        <v>17140</v>
      </c>
      <c r="M12" s="143">
        <v>9050</v>
      </c>
    </row>
    <row r="13" spans="1:13" ht="45">
      <c r="A13" s="142" t="s">
        <v>1338</v>
      </c>
      <c r="B13" s="142"/>
      <c r="C13" s="138" t="s">
        <v>1339</v>
      </c>
      <c r="D13" s="140" t="s">
        <v>1340</v>
      </c>
      <c r="E13" s="143">
        <v>17083.88</v>
      </c>
      <c r="F13" s="141"/>
      <c r="G13" s="143">
        <f>E13-F13</f>
        <v>17083.88</v>
      </c>
      <c r="H13" s="143">
        <v>17083.88</v>
      </c>
      <c r="I13" s="141"/>
      <c r="J13" s="143">
        <f>H13-I13</f>
        <v>17083.88</v>
      </c>
      <c r="K13" s="143">
        <v>17083.88</v>
      </c>
      <c r="L13" s="141"/>
      <c r="M13" s="143">
        <f>K13-L13</f>
        <v>17083.88</v>
      </c>
    </row>
    <row r="14" spans="1:13" ht="114" customHeight="1">
      <c r="A14" s="155" t="s">
        <v>1341</v>
      </c>
      <c r="B14" s="155" t="s">
        <v>1342</v>
      </c>
      <c r="C14" s="160" t="s">
        <v>1343</v>
      </c>
      <c r="D14" s="162" t="s">
        <v>1344</v>
      </c>
      <c r="E14" s="164">
        <v>69432.97</v>
      </c>
      <c r="F14" s="164">
        <v>28751.81</v>
      </c>
      <c r="G14" s="143">
        <v>40681.160000000003</v>
      </c>
      <c r="H14" s="164">
        <v>65197.59</v>
      </c>
      <c r="I14" s="166">
        <v>63286.36</v>
      </c>
      <c r="J14" s="164">
        <f>H14-I14</f>
        <v>1911.2299999999959</v>
      </c>
      <c r="K14" s="164">
        <v>93949.4</v>
      </c>
      <c r="L14" s="164">
        <f>F14+I14</f>
        <v>92038.17</v>
      </c>
      <c r="M14" s="164">
        <f>K14-L14</f>
        <v>1911.2299999999959</v>
      </c>
    </row>
    <row r="15" spans="1:13" ht="114" customHeight="1">
      <c r="A15" s="156"/>
      <c r="B15" s="156"/>
      <c r="C15" s="161"/>
      <c r="D15" s="163"/>
      <c r="E15" s="165"/>
      <c r="F15" s="165"/>
      <c r="G15" s="141">
        <v>24516.43</v>
      </c>
      <c r="H15" s="165"/>
      <c r="I15" s="167"/>
      <c r="J15" s="165"/>
      <c r="K15" s="165"/>
      <c r="L15" s="165"/>
      <c r="M15" s="165"/>
    </row>
    <row r="16" spans="1:13" s="33" customFormat="1" ht="78.75">
      <c r="A16" s="145" t="s">
        <v>1345</v>
      </c>
      <c r="B16" s="145" t="s">
        <v>1346</v>
      </c>
      <c r="C16" s="138" t="s">
        <v>1347</v>
      </c>
      <c r="D16" s="139" t="s">
        <v>1348</v>
      </c>
      <c r="E16" s="143">
        <v>9789</v>
      </c>
      <c r="F16" s="143"/>
      <c r="G16" s="143">
        <f t="shared" ref="G16:G20" si="0">E16-F16</f>
        <v>9789</v>
      </c>
      <c r="H16" s="143">
        <v>9789</v>
      </c>
      <c r="I16" s="143"/>
      <c r="J16" s="143">
        <f t="shared" ref="J16:J25" si="1">H16-I16</f>
        <v>9789</v>
      </c>
      <c r="K16" s="143">
        <v>9789</v>
      </c>
      <c r="L16" s="143">
        <f t="shared" ref="L16:L20" si="2">F16+I16</f>
        <v>0</v>
      </c>
      <c r="M16" s="143">
        <f t="shared" ref="M16:M25" si="3">K16-L16</f>
        <v>9789</v>
      </c>
    </row>
    <row r="17" spans="1:13">
      <c r="A17" s="148" t="s">
        <v>1326</v>
      </c>
      <c r="B17" s="148" t="s">
        <v>1327</v>
      </c>
      <c r="C17" s="149" t="s">
        <v>328</v>
      </c>
      <c r="D17" s="148" t="s">
        <v>1328</v>
      </c>
      <c r="E17" s="151" t="s">
        <v>1329</v>
      </c>
      <c r="F17" s="151"/>
      <c r="G17" s="151"/>
      <c r="H17" s="148" t="s">
        <v>1330</v>
      </c>
      <c r="I17" s="148"/>
      <c r="J17" s="148"/>
      <c r="K17" s="148" t="s">
        <v>1331</v>
      </c>
      <c r="L17" s="148"/>
      <c r="M17" s="148"/>
    </row>
    <row r="18" spans="1:13" s="96" customFormat="1" ht="12.75">
      <c r="A18" s="148"/>
      <c r="B18" s="148"/>
      <c r="C18" s="150"/>
      <c r="D18" s="148"/>
      <c r="E18" s="133" t="s">
        <v>1332</v>
      </c>
      <c r="F18" s="133" t="s">
        <v>1008</v>
      </c>
      <c r="G18" s="133" t="s">
        <v>1009</v>
      </c>
      <c r="H18" s="133" t="s">
        <v>1332</v>
      </c>
      <c r="I18" s="133" t="s">
        <v>1008</v>
      </c>
      <c r="J18" s="133" t="s">
        <v>1009</v>
      </c>
      <c r="K18" s="133" t="s">
        <v>1332</v>
      </c>
      <c r="L18" s="133" t="s">
        <v>1008</v>
      </c>
      <c r="M18" s="133" t="s">
        <v>1009</v>
      </c>
    </row>
    <row r="19" spans="1:13" ht="146.25">
      <c r="A19" s="142" t="s">
        <v>1349</v>
      </c>
      <c r="B19" s="142" t="s">
        <v>1350</v>
      </c>
      <c r="C19" s="138" t="s">
        <v>1351</v>
      </c>
      <c r="D19" s="140" t="s">
        <v>1344</v>
      </c>
      <c r="E19" s="143">
        <v>4906.8</v>
      </c>
      <c r="F19" s="143"/>
      <c r="G19" s="143">
        <f t="shared" si="0"/>
        <v>4906.8</v>
      </c>
      <c r="H19" s="143">
        <v>4906.8</v>
      </c>
      <c r="I19" s="143"/>
      <c r="J19" s="143">
        <f t="shared" si="1"/>
        <v>4906.8</v>
      </c>
      <c r="K19" s="143">
        <v>4906.8</v>
      </c>
      <c r="L19" s="143">
        <f t="shared" si="2"/>
        <v>0</v>
      </c>
      <c r="M19" s="143">
        <f t="shared" si="3"/>
        <v>4906.8</v>
      </c>
    </row>
    <row r="20" spans="1:13" ht="157.5">
      <c r="A20" s="142" t="s">
        <v>1352</v>
      </c>
      <c r="B20" s="142" t="s">
        <v>1353</v>
      </c>
      <c r="C20" s="138" t="s">
        <v>1354</v>
      </c>
      <c r="D20" s="140" t="s">
        <v>1344</v>
      </c>
      <c r="E20" s="146">
        <v>8396.59</v>
      </c>
      <c r="F20" s="146">
        <v>1927.59</v>
      </c>
      <c r="G20" s="143">
        <f t="shared" si="0"/>
        <v>6469</v>
      </c>
      <c r="H20" s="143">
        <v>6469</v>
      </c>
      <c r="I20" s="143">
        <v>5974</v>
      </c>
      <c r="J20" s="143">
        <f t="shared" si="1"/>
        <v>495</v>
      </c>
      <c r="K20" s="143">
        <v>8396.59</v>
      </c>
      <c r="L20" s="143">
        <f t="shared" si="2"/>
        <v>7901.59</v>
      </c>
      <c r="M20" s="143">
        <f t="shared" si="3"/>
        <v>495</v>
      </c>
    </row>
    <row r="21" spans="1:13" ht="96" customHeight="1">
      <c r="A21" s="155" t="s">
        <v>1355</v>
      </c>
      <c r="B21" s="168" t="s">
        <v>1356</v>
      </c>
      <c r="C21" s="160" t="s">
        <v>1357</v>
      </c>
      <c r="D21" s="162" t="s">
        <v>1344</v>
      </c>
      <c r="E21" s="164">
        <v>1522.86</v>
      </c>
      <c r="F21" s="164"/>
      <c r="G21" s="143">
        <v>1522.86</v>
      </c>
      <c r="H21" s="164">
        <v>31872.86</v>
      </c>
      <c r="I21" s="152"/>
      <c r="J21" s="152">
        <f>H21-I22</f>
        <v>31872.86</v>
      </c>
      <c r="K21" s="164">
        <v>31872.86</v>
      </c>
      <c r="L21" s="152">
        <f>F22+I22</f>
        <v>0</v>
      </c>
      <c r="M21" s="152">
        <f>K21-L21</f>
        <v>31872.86</v>
      </c>
    </row>
    <row r="22" spans="1:13" ht="96" customHeight="1">
      <c r="A22" s="156"/>
      <c r="B22" s="169"/>
      <c r="C22" s="161"/>
      <c r="D22" s="163"/>
      <c r="E22" s="165"/>
      <c r="F22" s="165"/>
      <c r="G22" s="143">
        <v>30350</v>
      </c>
      <c r="H22" s="165"/>
      <c r="I22" s="153"/>
      <c r="J22" s="153"/>
      <c r="K22" s="165"/>
      <c r="L22" s="153"/>
      <c r="M22" s="153"/>
    </row>
    <row r="23" spans="1:13">
      <c r="A23" s="148" t="s">
        <v>1326</v>
      </c>
      <c r="B23" s="148" t="s">
        <v>1327</v>
      </c>
      <c r="C23" s="149" t="s">
        <v>328</v>
      </c>
      <c r="D23" s="148" t="s">
        <v>1328</v>
      </c>
      <c r="E23" s="151" t="s">
        <v>1329</v>
      </c>
      <c r="F23" s="151"/>
      <c r="G23" s="151"/>
      <c r="H23" s="148" t="s">
        <v>1330</v>
      </c>
      <c r="I23" s="148"/>
      <c r="J23" s="148"/>
      <c r="K23" s="148" t="s">
        <v>1331</v>
      </c>
      <c r="L23" s="148"/>
      <c r="M23" s="148"/>
    </row>
    <row r="24" spans="1:13" s="96" customFormat="1" ht="12.75">
      <c r="A24" s="148"/>
      <c r="B24" s="148"/>
      <c r="C24" s="150"/>
      <c r="D24" s="148"/>
      <c r="E24" s="133" t="s">
        <v>1332</v>
      </c>
      <c r="F24" s="133" t="s">
        <v>1008</v>
      </c>
      <c r="G24" s="133" t="s">
        <v>1009</v>
      </c>
      <c r="H24" s="133" t="s">
        <v>1332</v>
      </c>
      <c r="I24" s="133" t="s">
        <v>1008</v>
      </c>
      <c r="J24" s="133" t="s">
        <v>1009</v>
      </c>
      <c r="K24" s="133" t="s">
        <v>1332</v>
      </c>
      <c r="L24" s="133" t="s">
        <v>1008</v>
      </c>
      <c r="M24" s="133" t="s">
        <v>1009</v>
      </c>
    </row>
    <row r="25" spans="1:13" ht="326.25">
      <c r="A25" s="142" t="s">
        <v>1358</v>
      </c>
      <c r="B25" s="142"/>
      <c r="C25" s="138" t="s">
        <v>1359</v>
      </c>
      <c r="D25" s="140" t="s">
        <v>1344</v>
      </c>
      <c r="E25" s="146">
        <v>331549.84000000003</v>
      </c>
      <c r="F25" s="146"/>
      <c r="G25" s="146">
        <v>331549.84000000003</v>
      </c>
      <c r="H25" s="146">
        <v>331549.84000000003</v>
      </c>
      <c r="I25" s="104"/>
      <c r="J25" s="143">
        <f t="shared" si="1"/>
        <v>331549.84000000003</v>
      </c>
      <c r="K25" s="146">
        <v>331549.84000000003</v>
      </c>
      <c r="L25" s="146"/>
      <c r="M25" s="143">
        <f t="shared" si="3"/>
        <v>331549.84000000003</v>
      </c>
    </row>
    <row r="26" spans="1:13" ht="90">
      <c r="A26" s="142" t="s">
        <v>1360</v>
      </c>
      <c r="B26" s="142"/>
      <c r="C26" s="138" t="s">
        <v>1361</v>
      </c>
      <c r="D26" s="140" t="s">
        <v>1344</v>
      </c>
      <c r="E26" s="147" t="s">
        <v>1362</v>
      </c>
      <c r="F26" s="147"/>
      <c r="G26" s="147" t="s">
        <v>1362</v>
      </c>
      <c r="H26" s="147" t="s">
        <v>1362</v>
      </c>
      <c r="I26" s="147"/>
      <c r="J26" s="147" t="s">
        <v>1362</v>
      </c>
      <c r="K26" s="147" t="s">
        <v>1362</v>
      </c>
      <c r="L26" s="147"/>
      <c r="M26" s="147" t="s">
        <v>1362</v>
      </c>
    </row>
    <row r="27" spans="1:13" ht="90">
      <c r="A27" s="142" t="s">
        <v>1363</v>
      </c>
      <c r="B27" s="142"/>
      <c r="C27" s="138" t="s">
        <v>1364</v>
      </c>
      <c r="D27" s="140" t="s">
        <v>1344</v>
      </c>
      <c r="E27" s="147"/>
      <c r="F27" s="147"/>
      <c r="G27" s="143"/>
      <c r="H27" s="147" t="s">
        <v>1362</v>
      </c>
      <c r="I27" s="147"/>
      <c r="J27" s="147" t="s">
        <v>1362</v>
      </c>
      <c r="K27" s="147" t="s">
        <v>1362</v>
      </c>
      <c r="L27" s="147"/>
      <c r="M27" s="147" t="s">
        <v>1362</v>
      </c>
    </row>
    <row r="28" spans="1:13" ht="174" customHeight="1">
      <c r="A28" s="142" t="s">
        <v>1365</v>
      </c>
      <c r="B28" s="142"/>
      <c r="C28" s="138" t="s">
        <v>1366</v>
      </c>
      <c r="D28" s="140" t="s">
        <v>1367</v>
      </c>
      <c r="E28" s="104"/>
      <c r="F28" s="104"/>
      <c r="G28" s="143"/>
      <c r="H28" s="147" t="s">
        <v>1362</v>
      </c>
      <c r="I28" s="104"/>
      <c r="J28" s="147" t="s">
        <v>1362</v>
      </c>
      <c r="K28" s="147" t="s">
        <v>1362</v>
      </c>
      <c r="L28" s="104"/>
      <c r="M28" s="147" t="s">
        <v>1362</v>
      </c>
    </row>
    <row r="29" spans="1:13">
      <c r="A29" s="148" t="s">
        <v>1326</v>
      </c>
      <c r="B29" s="148" t="s">
        <v>1327</v>
      </c>
      <c r="C29" s="149" t="s">
        <v>328</v>
      </c>
      <c r="D29" s="148" t="s">
        <v>1328</v>
      </c>
      <c r="E29" s="151" t="s">
        <v>1329</v>
      </c>
      <c r="F29" s="151"/>
      <c r="G29" s="151"/>
      <c r="H29" s="148" t="s">
        <v>1330</v>
      </c>
      <c r="I29" s="148"/>
      <c r="J29" s="148"/>
      <c r="K29" s="148" t="s">
        <v>1331</v>
      </c>
      <c r="L29" s="148"/>
      <c r="M29" s="148"/>
    </row>
    <row r="30" spans="1:13" s="96" customFormat="1" ht="12.75">
      <c r="A30" s="148"/>
      <c r="B30" s="148"/>
      <c r="C30" s="150"/>
      <c r="D30" s="148"/>
      <c r="E30" s="133" t="s">
        <v>1332</v>
      </c>
      <c r="F30" s="133" t="s">
        <v>1008</v>
      </c>
      <c r="G30" s="133" t="s">
        <v>1009</v>
      </c>
      <c r="H30" s="133" t="s">
        <v>1332</v>
      </c>
      <c r="I30" s="133" t="s">
        <v>1008</v>
      </c>
      <c r="J30" s="133" t="s">
        <v>1009</v>
      </c>
      <c r="K30" s="133" t="s">
        <v>1332</v>
      </c>
      <c r="L30" s="133" t="s">
        <v>1008</v>
      </c>
      <c r="M30" s="133" t="s">
        <v>1009</v>
      </c>
    </row>
    <row r="31" spans="1:13" ht="281.25">
      <c r="A31" s="142" t="s">
        <v>1368</v>
      </c>
      <c r="B31" s="142"/>
      <c r="C31" s="138" t="s">
        <v>1369</v>
      </c>
      <c r="D31" s="140" t="s">
        <v>1344</v>
      </c>
      <c r="E31" s="104"/>
      <c r="F31" s="104"/>
      <c r="G31" s="143"/>
      <c r="H31" s="146">
        <v>1900</v>
      </c>
      <c r="I31" s="146"/>
      <c r="J31" s="143">
        <f t="shared" ref="J31:J32" si="4">H31-I31</f>
        <v>1900</v>
      </c>
      <c r="K31" s="146">
        <v>1900</v>
      </c>
      <c r="L31" s="143">
        <f t="shared" ref="L31:L32" si="5">F31+I31</f>
        <v>0</v>
      </c>
      <c r="M31" s="143">
        <f t="shared" ref="M31:M32" si="6">K31-L31</f>
        <v>1900</v>
      </c>
    </row>
    <row r="32" spans="1:13" ht="258.75">
      <c r="A32" s="142" t="s">
        <v>1370</v>
      </c>
      <c r="B32" s="142" t="s">
        <v>1371</v>
      </c>
      <c r="C32" s="138" t="s">
        <v>1372</v>
      </c>
      <c r="D32" s="140" t="s">
        <v>1373</v>
      </c>
      <c r="E32" s="104"/>
      <c r="F32" s="104"/>
      <c r="G32" s="143"/>
      <c r="H32" s="146">
        <v>783680.5</v>
      </c>
      <c r="I32" s="146">
        <v>764105.5</v>
      </c>
      <c r="J32" s="143">
        <f t="shared" si="4"/>
        <v>19575</v>
      </c>
      <c r="K32" s="146">
        <v>783680.5</v>
      </c>
      <c r="L32" s="143">
        <f t="shared" si="5"/>
        <v>764105.5</v>
      </c>
      <c r="M32" s="143">
        <f t="shared" si="6"/>
        <v>19575</v>
      </c>
    </row>
    <row r="33" spans="1:13" ht="45">
      <c r="A33" s="142" t="s">
        <v>1374</v>
      </c>
      <c r="B33" s="142"/>
      <c r="C33" s="138" t="s">
        <v>1375</v>
      </c>
      <c r="D33" s="140" t="s">
        <v>1344</v>
      </c>
      <c r="E33" s="104"/>
      <c r="F33" s="104"/>
      <c r="G33" s="146"/>
      <c r="H33" s="147" t="s">
        <v>1362</v>
      </c>
      <c r="I33" s="104"/>
      <c r="J33" s="147" t="s">
        <v>1362</v>
      </c>
      <c r="K33" s="147" t="s">
        <v>1362</v>
      </c>
      <c r="L33" s="104"/>
      <c r="M33" s="147" t="s">
        <v>1362</v>
      </c>
    </row>
    <row r="34" spans="1:13" ht="15.75" thickBot="1">
      <c r="A34" s="107"/>
      <c r="B34" s="108"/>
      <c r="C34" s="109"/>
      <c r="D34" s="110"/>
      <c r="E34" s="111">
        <f t="shared" ref="E34:M34" si="7">SUM(E12,E14:E33)</f>
        <v>451788.06000000006</v>
      </c>
      <c r="F34" s="111">
        <f t="shared" si="7"/>
        <v>47819.399999999994</v>
      </c>
      <c r="G34" s="111">
        <f>SUM(G12,G14,G16,G19:G21,G25:G27,G28,G31:G32,G33)</f>
        <v>403968.66000000003</v>
      </c>
      <c r="H34" s="111">
        <f t="shared" si="7"/>
        <v>1244415.5900000001</v>
      </c>
      <c r="I34" s="111">
        <f t="shared" si="7"/>
        <v>833365.86</v>
      </c>
      <c r="J34" s="111">
        <f t="shared" si="7"/>
        <v>411049.73000000004</v>
      </c>
      <c r="K34" s="111">
        <f t="shared" si="7"/>
        <v>1292234.99</v>
      </c>
      <c r="L34" s="111">
        <f t="shared" si="7"/>
        <v>881185.26</v>
      </c>
      <c r="M34" s="111">
        <f t="shared" si="7"/>
        <v>411049.73000000004</v>
      </c>
    </row>
    <row r="35" spans="1:13" ht="15.75" thickTop="1">
      <c r="A35" s="107"/>
      <c r="B35" s="108"/>
      <c r="C35" s="109"/>
      <c r="D35" s="110"/>
      <c r="E35" s="112"/>
      <c r="F35" s="112"/>
      <c r="G35" s="112"/>
      <c r="H35" s="112"/>
      <c r="I35" s="113"/>
      <c r="J35" s="112"/>
      <c r="K35" s="112"/>
      <c r="L35" s="112"/>
      <c r="M35" s="112"/>
    </row>
    <row r="36" spans="1:13">
      <c r="A36" s="107"/>
      <c r="B36" s="108"/>
      <c r="C36" s="109"/>
      <c r="D36" s="110"/>
      <c r="E36" s="112"/>
      <c r="F36" s="112"/>
      <c r="G36" s="112"/>
      <c r="H36" s="112"/>
      <c r="I36" s="113"/>
      <c r="J36" s="112"/>
      <c r="K36" s="112"/>
      <c r="L36" s="112"/>
      <c r="M36" s="112"/>
    </row>
    <row r="37" spans="1:13">
      <c r="A37" s="148" t="s">
        <v>1326</v>
      </c>
      <c r="B37" s="148" t="s">
        <v>1327</v>
      </c>
      <c r="C37" s="149" t="s">
        <v>328</v>
      </c>
      <c r="D37" s="148" t="s">
        <v>1328</v>
      </c>
      <c r="E37" s="151" t="s">
        <v>1329</v>
      </c>
      <c r="F37" s="151"/>
      <c r="G37" s="151"/>
      <c r="H37" s="148" t="s">
        <v>1330</v>
      </c>
      <c r="I37" s="148"/>
      <c r="J37" s="148"/>
      <c r="K37" s="148" t="s">
        <v>1331</v>
      </c>
      <c r="L37" s="148"/>
      <c r="M37" s="148"/>
    </row>
    <row r="38" spans="1:13" s="96" customFormat="1" ht="12.75">
      <c r="A38" s="148"/>
      <c r="B38" s="148"/>
      <c r="C38" s="150"/>
      <c r="D38" s="148"/>
      <c r="E38" s="95" t="s">
        <v>1332</v>
      </c>
      <c r="F38" s="95" t="s">
        <v>1008</v>
      </c>
      <c r="G38" s="95" t="s">
        <v>1009</v>
      </c>
      <c r="H38" s="95" t="s">
        <v>1332</v>
      </c>
      <c r="I38" s="95" t="s">
        <v>1008</v>
      </c>
      <c r="J38" s="95" t="s">
        <v>1009</v>
      </c>
      <c r="K38" s="95" t="s">
        <v>1332</v>
      </c>
      <c r="L38" s="95" t="s">
        <v>1008</v>
      </c>
      <c r="M38" s="95" t="s">
        <v>1009</v>
      </c>
    </row>
    <row r="39" spans="1:13" s="96" customFormat="1" ht="33.75" customHeight="1">
      <c r="A39" s="97" t="s">
        <v>1376</v>
      </c>
      <c r="B39" s="95"/>
      <c r="C39" s="114"/>
      <c r="D39" s="95"/>
      <c r="E39" s="95"/>
      <c r="F39" s="95"/>
      <c r="G39" s="95"/>
      <c r="H39" s="95"/>
      <c r="I39" s="95"/>
      <c r="J39" s="95"/>
      <c r="K39" s="95"/>
      <c r="L39" s="95"/>
      <c r="M39" s="95"/>
    </row>
    <row r="40" spans="1:13" ht="78.75">
      <c r="A40" s="142" t="s">
        <v>1377</v>
      </c>
      <c r="B40" s="142" t="s">
        <v>1335</v>
      </c>
      <c r="C40" s="138" t="s">
        <v>1347</v>
      </c>
      <c r="D40" s="140" t="s">
        <v>1378</v>
      </c>
      <c r="E40" s="146">
        <v>11598.6</v>
      </c>
      <c r="F40" s="146">
        <v>0</v>
      </c>
      <c r="G40" s="146">
        <v>11598.6</v>
      </c>
      <c r="H40" s="146">
        <v>11598.6</v>
      </c>
      <c r="I40" s="146">
        <v>0</v>
      </c>
      <c r="J40" s="146">
        <v>11598.6</v>
      </c>
      <c r="K40" s="146">
        <v>11598.6</v>
      </c>
      <c r="L40" s="146">
        <v>0</v>
      </c>
      <c r="M40" s="146">
        <v>11598.6</v>
      </c>
    </row>
    <row r="41" spans="1:13" ht="180">
      <c r="A41" s="142" t="s">
        <v>1379</v>
      </c>
      <c r="B41" s="142" t="s">
        <v>1380</v>
      </c>
      <c r="C41" s="138" t="s">
        <v>1381</v>
      </c>
      <c r="D41" s="140" t="s">
        <v>1382</v>
      </c>
      <c r="E41" s="146">
        <v>7192</v>
      </c>
      <c r="F41" s="146">
        <v>0</v>
      </c>
      <c r="G41" s="146">
        <v>7192</v>
      </c>
      <c r="H41" s="146">
        <v>7192</v>
      </c>
      <c r="I41" s="146">
        <v>0</v>
      </c>
      <c r="J41" s="146">
        <v>7192</v>
      </c>
      <c r="K41" s="146">
        <v>7192</v>
      </c>
      <c r="L41" s="146">
        <v>0</v>
      </c>
      <c r="M41" s="146">
        <v>7192</v>
      </c>
    </row>
    <row r="42" spans="1:13" ht="157.5">
      <c r="A42" s="142" t="s">
        <v>1383</v>
      </c>
      <c r="B42" s="142"/>
      <c r="C42" s="138" t="s">
        <v>1384</v>
      </c>
      <c r="D42" s="140" t="s">
        <v>1385</v>
      </c>
      <c r="E42" s="143">
        <v>34167.760000000002</v>
      </c>
      <c r="F42" s="143">
        <v>0</v>
      </c>
      <c r="G42" s="143">
        <v>34167.760000000002</v>
      </c>
      <c r="H42" s="143">
        <v>34167.760000000002</v>
      </c>
      <c r="I42" s="143">
        <v>-9.44</v>
      </c>
      <c r="J42" s="143">
        <v>34177.199999999997</v>
      </c>
      <c r="K42" s="143">
        <v>34167.760000000002</v>
      </c>
      <c r="L42" s="143">
        <v>-9.44</v>
      </c>
      <c r="M42" s="143">
        <v>34177.199999999997</v>
      </c>
    </row>
    <row r="43" spans="1:13">
      <c r="A43" s="148" t="s">
        <v>1326</v>
      </c>
      <c r="B43" s="148" t="s">
        <v>1327</v>
      </c>
      <c r="C43" s="149" t="s">
        <v>328</v>
      </c>
      <c r="D43" s="148" t="s">
        <v>1328</v>
      </c>
      <c r="E43" s="151" t="s">
        <v>1329</v>
      </c>
      <c r="F43" s="151"/>
      <c r="G43" s="151"/>
      <c r="H43" s="148" t="s">
        <v>1330</v>
      </c>
      <c r="I43" s="148"/>
      <c r="J43" s="148"/>
      <c r="K43" s="148" t="s">
        <v>1331</v>
      </c>
      <c r="L43" s="148"/>
      <c r="M43" s="148"/>
    </row>
    <row r="44" spans="1:13" s="96" customFormat="1" ht="12.75">
      <c r="A44" s="148"/>
      <c r="B44" s="148"/>
      <c r="C44" s="150"/>
      <c r="D44" s="148"/>
      <c r="E44" s="133" t="s">
        <v>1332</v>
      </c>
      <c r="F44" s="133" t="s">
        <v>1008</v>
      </c>
      <c r="G44" s="133" t="s">
        <v>1009</v>
      </c>
      <c r="H44" s="133" t="s">
        <v>1332</v>
      </c>
      <c r="I44" s="133" t="s">
        <v>1008</v>
      </c>
      <c r="J44" s="133" t="s">
        <v>1009</v>
      </c>
      <c r="K44" s="133" t="s">
        <v>1332</v>
      </c>
      <c r="L44" s="133" t="s">
        <v>1008</v>
      </c>
      <c r="M44" s="133" t="s">
        <v>1009</v>
      </c>
    </row>
    <row r="45" spans="1:13" ht="191.25">
      <c r="A45" s="142" t="s">
        <v>1386</v>
      </c>
      <c r="B45" s="142"/>
      <c r="C45" s="138" t="s">
        <v>1387</v>
      </c>
      <c r="D45" s="140" t="s">
        <v>1388</v>
      </c>
      <c r="E45" s="146">
        <v>618.5</v>
      </c>
      <c r="F45" s="146">
        <v>0</v>
      </c>
      <c r="G45" s="146">
        <v>618.5</v>
      </c>
      <c r="H45" s="146">
        <v>618.5</v>
      </c>
      <c r="I45" s="146">
        <v>0</v>
      </c>
      <c r="J45" s="146">
        <v>618.5</v>
      </c>
      <c r="K45" s="146">
        <v>618.5</v>
      </c>
      <c r="L45" s="146">
        <v>0</v>
      </c>
      <c r="M45" s="146">
        <v>618.5</v>
      </c>
    </row>
    <row r="46" spans="1:13" ht="101.25">
      <c r="A46" s="142" t="s">
        <v>1389</v>
      </c>
      <c r="B46" s="142"/>
      <c r="C46" s="138" t="s">
        <v>1390</v>
      </c>
      <c r="D46" s="140" t="s">
        <v>1344</v>
      </c>
      <c r="E46" s="146" t="s">
        <v>1362</v>
      </c>
      <c r="F46" s="147"/>
      <c r="G46" s="146" t="s">
        <v>1362</v>
      </c>
      <c r="H46" s="147"/>
      <c r="I46" s="147"/>
      <c r="J46" s="147"/>
      <c r="K46" s="146" t="s">
        <v>1362</v>
      </c>
      <c r="L46" s="147"/>
      <c r="M46" s="146" t="s">
        <v>1362</v>
      </c>
    </row>
    <row r="47" spans="1:13" ht="15.75" thickBot="1">
      <c r="A47" s="107"/>
      <c r="B47" s="108"/>
      <c r="C47" s="109"/>
      <c r="D47" s="110"/>
      <c r="E47" s="111">
        <f t="shared" ref="E47:M47" si="8">SUM(E40:E46)</f>
        <v>53576.86</v>
      </c>
      <c r="F47" s="111">
        <f t="shared" si="8"/>
        <v>0</v>
      </c>
      <c r="G47" s="111">
        <f t="shared" si="8"/>
        <v>53576.86</v>
      </c>
      <c r="H47" s="111">
        <f t="shared" si="8"/>
        <v>53576.86</v>
      </c>
      <c r="I47" s="111">
        <f t="shared" si="8"/>
        <v>-9.44</v>
      </c>
      <c r="J47" s="111">
        <f t="shared" si="8"/>
        <v>53586.299999999996</v>
      </c>
      <c r="K47" s="111">
        <f t="shared" si="8"/>
        <v>53576.86</v>
      </c>
      <c r="L47" s="111">
        <f t="shared" si="8"/>
        <v>-9.44</v>
      </c>
      <c r="M47" s="111">
        <f t="shared" si="8"/>
        <v>53586.299999999996</v>
      </c>
    </row>
    <row r="48" spans="1:13" ht="15.75" thickTop="1"/>
    <row r="49" spans="1:13">
      <c r="E49" s="118"/>
      <c r="F49" s="118"/>
      <c r="G49" s="118"/>
      <c r="H49" s="119"/>
      <c r="I49" s="119"/>
      <c r="J49" s="119"/>
      <c r="K49" s="119"/>
      <c r="L49" s="119"/>
      <c r="M49" s="119"/>
    </row>
    <row r="50" spans="1:13" ht="15.75" thickBot="1">
      <c r="A50" s="107"/>
      <c r="B50" s="108"/>
      <c r="C50" s="109"/>
      <c r="D50" s="110"/>
      <c r="E50" s="111">
        <f t="shared" ref="E50:M50" si="9">E34+E47</f>
        <v>505364.92000000004</v>
      </c>
      <c r="F50" s="111">
        <f t="shared" si="9"/>
        <v>47819.399999999994</v>
      </c>
      <c r="G50" s="111">
        <f t="shared" si="9"/>
        <v>457545.52</v>
      </c>
      <c r="H50" s="111">
        <f t="shared" si="9"/>
        <v>1297992.4500000002</v>
      </c>
      <c r="I50" s="111">
        <f t="shared" si="9"/>
        <v>833356.42</v>
      </c>
      <c r="J50" s="111">
        <f t="shared" si="9"/>
        <v>464636.03</v>
      </c>
      <c r="K50" s="111">
        <f t="shared" si="9"/>
        <v>1345811.85</v>
      </c>
      <c r="L50" s="111">
        <f t="shared" si="9"/>
        <v>881175.82000000007</v>
      </c>
      <c r="M50" s="111">
        <f t="shared" si="9"/>
        <v>464636.03</v>
      </c>
    </row>
    <row r="51" spans="1:13" ht="15.75" thickTop="1"/>
  </sheetData>
  <mergeCells count="72">
    <mergeCell ref="A21:A22"/>
    <mergeCell ref="B21:B22"/>
    <mergeCell ref="I21:I22"/>
    <mergeCell ref="J21:J22"/>
    <mergeCell ref="K21:K22"/>
    <mergeCell ref="C21:C22"/>
    <mergeCell ref="D21:D22"/>
    <mergeCell ref="E21:E22"/>
    <mergeCell ref="F21:F22"/>
    <mergeCell ref="H21:H22"/>
    <mergeCell ref="L14:L15"/>
    <mergeCell ref="M14:M15"/>
    <mergeCell ref="H14:H15"/>
    <mergeCell ref="I14:I15"/>
    <mergeCell ref="J14:J15"/>
    <mergeCell ref="K14:K15"/>
    <mergeCell ref="B14:B15"/>
    <mergeCell ref="C14:C15"/>
    <mergeCell ref="D14:D15"/>
    <mergeCell ref="E14:E15"/>
    <mergeCell ref="F14:F15"/>
    <mergeCell ref="A1:M1"/>
    <mergeCell ref="A2:M2"/>
    <mergeCell ref="A3:M3"/>
    <mergeCell ref="A4:M4"/>
    <mergeCell ref="A5:M5"/>
    <mergeCell ref="A6:M6"/>
    <mergeCell ref="K9:M9"/>
    <mergeCell ref="A37:A38"/>
    <mergeCell ref="B37:B38"/>
    <mergeCell ref="C37:C38"/>
    <mergeCell ref="D37:D38"/>
    <mergeCell ref="E37:G37"/>
    <mergeCell ref="H37:J37"/>
    <mergeCell ref="K37:M37"/>
    <mergeCell ref="A9:A10"/>
    <mergeCell ref="B9:B10"/>
    <mergeCell ref="C9:C10"/>
    <mergeCell ref="D9:D10"/>
    <mergeCell ref="E9:G9"/>
    <mergeCell ref="H9:J9"/>
    <mergeCell ref="A14:A15"/>
    <mergeCell ref="H29:J29"/>
    <mergeCell ref="K29:M29"/>
    <mergeCell ref="A43:A44"/>
    <mergeCell ref="B43:B44"/>
    <mergeCell ref="C43:C44"/>
    <mergeCell ref="D43:D44"/>
    <mergeCell ref="E43:G43"/>
    <mergeCell ref="H43:J43"/>
    <mergeCell ref="K43:M43"/>
    <mergeCell ref="A29:A30"/>
    <mergeCell ref="B29:B30"/>
    <mergeCell ref="C29:C30"/>
    <mergeCell ref="D29:D30"/>
    <mergeCell ref="E29:G29"/>
    <mergeCell ref="H17:J17"/>
    <mergeCell ref="K17:M17"/>
    <mergeCell ref="A23:A24"/>
    <mergeCell ref="B23:B24"/>
    <mergeCell ref="C23:C24"/>
    <mergeCell ref="D23:D24"/>
    <mergeCell ref="E23:G23"/>
    <mergeCell ref="H23:J23"/>
    <mergeCell ref="K23:M23"/>
    <mergeCell ref="A17:A18"/>
    <mergeCell ref="B17:B18"/>
    <mergeCell ref="C17:C18"/>
    <mergeCell ref="D17:D18"/>
    <mergeCell ref="E17:G17"/>
    <mergeCell ref="L21:L22"/>
    <mergeCell ref="M21:M22"/>
  </mergeCells>
  <printOptions horizontalCentered="1"/>
  <pageMargins left="0.31496062992125984" right="0.27559055118110237" top="0.35433070866141736" bottom="0.47244094488188981" header="0.31496062992125984" footer="0.31496062992125984"/>
  <pageSetup scale="66" fitToHeight="13" orientation="landscape" r:id="rId1"/>
  <headerFooter>
    <oddFooter>&amp;CHoja &amp;P de &amp;N</oddFooter>
  </headerFooter>
  <rowBreaks count="5" manualBreakCount="5">
    <brk id="16" max="16383" man="1"/>
    <brk id="22" max="16383" man="1"/>
    <brk id="28" max="16383" man="1"/>
    <brk id="34" max="16383" man="1"/>
    <brk id="42" max="16383" man="1"/>
  </rowBreaks>
  <drawing r:id="rId2"/>
</worksheet>
</file>

<file path=xl/worksheets/sheet10.xml><?xml version="1.0" encoding="utf-8"?>
<worksheet xmlns="http://schemas.openxmlformats.org/spreadsheetml/2006/main" xmlns:r="http://schemas.openxmlformats.org/officeDocument/2006/relationships">
  <dimension ref="A1:M143"/>
  <sheetViews>
    <sheetView view="pageBreakPreview" zoomScale="85" zoomScaleNormal="100" zoomScaleSheetLayoutView="85" workbookViewId="0">
      <selection activeCell="G38" sqref="G38"/>
    </sheetView>
  </sheetViews>
  <sheetFormatPr baseColWidth="10" defaultRowHeight="15"/>
  <cols>
    <col min="1" max="1" width="8.5703125" customWidth="1"/>
    <col min="2" max="2" width="7.7109375" bestFit="1" customWidth="1"/>
    <col min="3" max="3" width="30.140625" style="116" customWidth="1"/>
    <col min="4" max="4" width="30.140625" customWidth="1"/>
    <col min="5" max="5" width="14.28515625" bestFit="1" customWidth="1"/>
    <col min="6" max="6" width="13.140625" bestFit="1" customWidth="1"/>
    <col min="7" max="7" width="14.28515625" bestFit="1" customWidth="1"/>
    <col min="8" max="8" width="14.5703125" style="117" bestFit="1" customWidth="1"/>
    <col min="9" max="9" width="12.7109375" style="117" customWidth="1"/>
    <col min="10" max="11" width="14.5703125" style="117" bestFit="1" customWidth="1"/>
    <col min="12" max="12" width="13.7109375" style="117" customWidth="1"/>
    <col min="13" max="13" width="14.5703125" style="117" bestFit="1" customWidth="1"/>
    <col min="14" max="14" width="14" customWidth="1"/>
  </cols>
  <sheetData>
    <row r="1" spans="1:13" ht="18">
      <c r="A1" s="154" t="s">
        <v>1291</v>
      </c>
      <c r="B1" s="154"/>
      <c r="C1" s="154"/>
      <c r="D1" s="154"/>
      <c r="E1" s="154"/>
      <c r="F1" s="154"/>
      <c r="G1" s="154"/>
      <c r="H1" s="154"/>
      <c r="I1" s="154"/>
      <c r="J1" s="154"/>
      <c r="K1" s="154"/>
      <c r="L1" s="154"/>
      <c r="M1" s="154"/>
    </row>
    <row r="2" spans="1:13" ht="15.75">
      <c r="A2" s="157" t="s">
        <v>1292</v>
      </c>
      <c r="B2" s="157"/>
      <c r="C2" s="157"/>
      <c r="D2" s="157"/>
      <c r="E2" s="157"/>
      <c r="F2" s="157"/>
      <c r="G2" s="157"/>
      <c r="H2" s="157"/>
      <c r="I2" s="157"/>
      <c r="J2" s="157"/>
      <c r="K2" s="157"/>
      <c r="L2" s="157"/>
      <c r="M2" s="157"/>
    </row>
    <row r="3" spans="1:13">
      <c r="A3" s="158" t="s">
        <v>1293</v>
      </c>
      <c r="B3" s="158"/>
      <c r="C3" s="158"/>
      <c r="D3" s="158"/>
      <c r="E3" s="158"/>
      <c r="F3" s="158"/>
      <c r="G3" s="158"/>
      <c r="H3" s="158"/>
      <c r="I3" s="158"/>
      <c r="J3" s="158"/>
      <c r="K3" s="158"/>
      <c r="L3" s="158"/>
      <c r="M3" s="158"/>
    </row>
    <row r="4" spans="1:13" ht="15.75">
      <c r="A4" s="159" t="s">
        <v>1294</v>
      </c>
      <c r="B4" s="159"/>
      <c r="C4" s="159"/>
      <c r="D4" s="159"/>
      <c r="E4" s="159"/>
      <c r="F4" s="159"/>
      <c r="G4" s="159"/>
      <c r="H4" s="159"/>
      <c r="I4" s="159"/>
      <c r="J4" s="159"/>
      <c r="K4" s="159"/>
      <c r="L4" s="159"/>
      <c r="M4" s="159"/>
    </row>
    <row r="5" spans="1:13" ht="15.75">
      <c r="A5" s="157" t="s">
        <v>144</v>
      </c>
      <c r="B5" s="157"/>
      <c r="C5" s="157"/>
      <c r="D5" s="157"/>
      <c r="E5" s="157"/>
      <c r="F5" s="157"/>
      <c r="G5" s="157"/>
      <c r="H5" s="157"/>
      <c r="I5" s="157"/>
      <c r="J5" s="157"/>
      <c r="K5" s="157"/>
      <c r="L5" s="157"/>
      <c r="M5" s="157"/>
    </row>
    <row r="6" spans="1:13" ht="18">
      <c r="A6" s="154" t="s">
        <v>1406</v>
      </c>
      <c r="B6" s="154"/>
      <c r="C6" s="154"/>
      <c r="D6" s="154"/>
      <c r="E6" s="154"/>
      <c r="F6" s="154"/>
      <c r="G6" s="154"/>
      <c r="H6" s="154"/>
      <c r="I6" s="154"/>
      <c r="J6" s="154"/>
      <c r="K6" s="154"/>
      <c r="L6" s="154"/>
      <c r="M6" s="154"/>
    </row>
    <row r="9" spans="1:13">
      <c r="A9" s="148" t="s">
        <v>1326</v>
      </c>
      <c r="B9" s="148" t="s">
        <v>1327</v>
      </c>
      <c r="C9" s="149" t="s">
        <v>328</v>
      </c>
      <c r="D9" s="148" t="s">
        <v>1328</v>
      </c>
      <c r="E9" s="151" t="s">
        <v>1329</v>
      </c>
      <c r="F9" s="151"/>
      <c r="G9" s="151"/>
      <c r="H9" s="148" t="s">
        <v>1330</v>
      </c>
      <c r="I9" s="148"/>
      <c r="J9" s="148"/>
      <c r="K9" s="148" t="s">
        <v>1331</v>
      </c>
      <c r="L9" s="148"/>
      <c r="M9" s="148"/>
    </row>
    <row r="10" spans="1:13" s="96" customFormat="1" ht="12.75">
      <c r="A10" s="148"/>
      <c r="B10" s="148"/>
      <c r="C10" s="150"/>
      <c r="D10" s="148"/>
      <c r="E10" s="95" t="s">
        <v>1332</v>
      </c>
      <c r="F10" s="95" t="s">
        <v>1008</v>
      </c>
      <c r="G10" s="95" t="s">
        <v>1009</v>
      </c>
      <c r="H10" s="95" t="s">
        <v>1332</v>
      </c>
      <c r="I10" s="95" t="s">
        <v>1008</v>
      </c>
      <c r="J10" s="95" t="s">
        <v>1009</v>
      </c>
      <c r="K10" s="95" t="s">
        <v>1332</v>
      </c>
      <c r="L10" s="95" t="s">
        <v>1008</v>
      </c>
      <c r="M10" s="95" t="s">
        <v>1009</v>
      </c>
    </row>
    <row r="11" spans="1:13" s="96" customFormat="1" ht="33.75" customHeight="1">
      <c r="A11" s="97" t="s">
        <v>1333</v>
      </c>
      <c r="B11" s="95"/>
      <c r="C11" s="98"/>
      <c r="D11" s="95"/>
      <c r="E11" s="95"/>
      <c r="F11" s="95"/>
      <c r="G11" s="95"/>
      <c r="H11" s="95"/>
      <c r="I11" s="95"/>
      <c r="J11" s="95"/>
      <c r="K11" s="95"/>
      <c r="L11" s="95"/>
      <c r="M11" s="95"/>
    </row>
    <row r="12" spans="1:13" ht="157.5">
      <c r="A12" s="99" t="s">
        <v>1334</v>
      </c>
      <c r="B12" s="99" t="s">
        <v>1335</v>
      </c>
      <c r="C12" s="138" t="s">
        <v>1336</v>
      </c>
      <c r="D12" s="140" t="s">
        <v>1337</v>
      </c>
      <c r="E12" s="102">
        <v>26190</v>
      </c>
      <c r="F12" s="102">
        <v>17140</v>
      </c>
      <c r="G12" s="102">
        <v>9050</v>
      </c>
      <c r="H12" s="102">
        <v>9050</v>
      </c>
      <c r="I12" s="103"/>
      <c r="J12" s="102">
        <v>9050</v>
      </c>
      <c r="K12" s="102">
        <v>26190</v>
      </c>
      <c r="L12" s="102">
        <v>17140</v>
      </c>
      <c r="M12" s="102">
        <v>9050</v>
      </c>
    </row>
    <row r="13" spans="1:13" ht="15.75" thickBot="1">
      <c r="A13" s="107"/>
      <c r="B13" s="108"/>
      <c r="C13" s="109"/>
      <c r="D13" s="120" t="s">
        <v>1391</v>
      </c>
      <c r="E13" s="111">
        <f>SUM(E12)</f>
        <v>26190</v>
      </c>
      <c r="F13" s="111">
        <f t="shared" ref="F13:M13" si="0">SUM(F12)</f>
        <v>17140</v>
      </c>
      <c r="G13" s="111">
        <f t="shared" si="0"/>
        <v>9050</v>
      </c>
      <c r="H13" s="111">
        <f t="shared" si="0"/>
        <v>9050</v>
      </c>
      <c r="I13" s="111">
        <f t="shared" si="0"/>
        <v>0</v>
      </c>
      <c r="J13" s="111">
        <f t="shared" si="0"/>
        <v>9050</v>
      </c>
      <c r="K13" s="111">
        <f t="shared" si="0"/>
        <v>26190</v>
      </c>
      <c r="L13" s="111">
        <f t="shared" si="0"/>
        <v>17140</v>
      </c>
      <c r="M13" s="111">
        <f t="shared" si="0"/>
        <v>9050</v>
      </c>
    </row>
    <row r="14" spans="1:13" ht="15.75" thickTop="1">
      <c r="A14" s="107"/>
      <c r="B14" s="108"/>
      <c r="C14" s="109"/>
      <c r="D14" s="120"/>
      <c r="E14" s="124"/>
      <c r="F14" s="124"/>
      <c r="G14" s="124"/>
      <c r="H14" s="124"/>
      <c r="I14" s="124"/>
      <c r="J14" s="124"/>
      <c r="K14" s="124"/>
      <c r="L14" s="124"/>
      <c r="M14" s="124"/>
    </row>
    <row r="15" spans="1:13" ht="15.75" thickBot="1">
      <c r="A15" s="107"/>
      <c r="B15" s="108"/>
      <c r="C15" s="109"/>
      <c r="D15" s="127" t="s">
        <v>1393</v>
      </c>
      <c r="E15" s="128">
        <f>SUM(E13)</f>
        <v>26190</v>
      </c>
      <c r="F15" s="128">
        <f t="shared" ref="F15:M15" si="1">SUM(F13)</f>
        <v>17140</v>
      </c>
      <c r="G15" s="128">
        <f t="shared" si="1"/>
        <v>9050</v>
      </c>
      <c r="H15" s="128">
        <f t="shared" si="1"/>
        <v>9050</v>
      </c>
      <c r="I15" s="128">
        <f t="shared" si="1"/>
        <v>0</v>
      </c>
      <c r="J15" s="128">
        <f t="shared" si="1"/>
        <v>9050</v>
      </c>
      <c r="K15" s="128">
        <f t="shared" si="1"/>
        <v>26190</v>
      </c>
      <c r="L15" s="128">
        <f t="shared" si="1"/>
        <v>17140</v>
      </c>
      <c r="M15" s="128">
        <f t="shared" si="1"/>
        <v>9050</v>
      </c>
    </row>
    <row r="16" spans="1:13" ht="15.75" thickTop="1">
      <c r="A16" s="107"/>
      <c r="B16" s="108"/>
      <c r="C16" s="109"/>
      <c r="D16" s="120"/>
      <c r="E16" s="124"/>
      <c r="F16" s="124"/>
      <c r="G16" s="124"/>
      <c r="H16" s="124"/>
      <c r="I16" s="124"/>
      <c r="J16" s="124"/>
      <c r="K16" s="124"/>
      <c r="L16" s="124"/>
      <c r="M16" s="124"/>
    </row>
    <row r="17" spans="1:13">
      <c r="A17" s="107"/>
      <c r="B17" s="108"/>
      <c r="C17" s="109"/>
      <c r="D17" s="110"/>
      <c r="E17" s="112"/>
      <c r="F17" s="112"/>
      <c r="G17" s="112"/>
      <c r="H17" s="112"/>
      <c r="I17" s="113"/>
      <c r="J17" s="112"/>
      <c r="K17" s="112"/>
      <c r="L17" s="112"/>
      <c r="M17" s="112"/>
    </row>
    <row r="18" spans="1:13">
      <c r="A18" s="148" t="s">
        <v>1326</v>
      </c>
      <c r="B18" s="148" t="s">
        <v>1327</v>
      </c>
      <c r="C18" s="149" t="s">
        <v>328</v>
      </c>
      <c r="D18" s="148" t="s">
        <v>1328</v>
      </c>
      <c r="E18" s="151" t="s">
        <v>1329</v>
      </c>
      <c r="F18" s="151"/>
      <c r="G18" s="151"/>
      <c r="H18" s="148" t="s">
        <v>1330</v>
      </c>
      <c r="I18" s="148"/>
      <c r="J18" s="148"/>
      <c r="K18" s="148" t="s">
        <v>1331</v>
      </c>
      <c r="L18" s="148"/>
      <c r="M18" s="148"/>
    </row>
    <row r="19" spans="1:13">
      <c r="A19" s="148"/>
      <c r="B19" s="148"/>
      <c r="C19" s="150"/>
      <c r="D19" s="148"/>
      <c r="E19" s="95" t="s">
        <v>1332</v>
      </c>
      <c r="F19" s="95" t="s">
        <v>1008</v>
      </c>
      <c r="G19" s="95" t="s">
        <v>1009</v>
      </c>
      <c r="H19" s="95" t="s">
        <v>1332</v>
      </c>
      <c r="I19" s="95" t="s">
        <v>1008</v>
      </c>
      <c r="J19" s="95" t="s">
        <v>1009</v>
      </c>
      <c r="K19" s="95" t="s">
        <v>1332</v>
      </c>
      <c r="L19" s="95" t="s">
        <v>1008</v>
      </c>
      <c r="M19" s="95" t="s">
        <v>1009</v>
      </c>
    </row>
    <row r="20" spans="1:13" s="96" customFormat="1" ht="18">
      <c r="A20" s="97" t="s">
        <v>1333</v>
      </c>
      <c r="B20" s="95"/>
      <c r="C20" s="114"/>
      <c r="D20" s="95"/>
      <c r="E20" s="95"/>
      <c r="F20" s="95"/>
      <c r="G20" s="95"/>
      <c r="H20" s="95"/>
      <c r="I20" s="95"/>
      <c r="J20" s="95"/>
      <c r="K20" s="95"/>
      <c r="L20" s="95"/>
      <c r="M20" s="95"/>
    </row>
    <row r="21" spans="1:13" ht="45">
      <c r="A21" s="99" t="s">
        <v>1338</v>
      </c>
      <c r="B21" s="99"/>
      <c r="C21" s="138" t="s">
        <v>1339</v>
      </c>
      <c r="D21" s="140" t="s">
        <v>1340</v>
      </c>
      <c r="E21" s="102">
        <v>17083.88</v>
      </c>
      <c r="F21" s="104"/>
      <c r="G21" s="102">
        <f>E21-F21</f>
        <v>17083.88</v>
      </c>
      <c r="H21" s="102">
        <v>17083.88</v>
      </c>
      <c r="I21" s="104"/>
      <c r="J21" s="102">
        <f>H21-I21</f>
        <v>17083.88</v>
      </c>
      <c r="K21" s="102">
        <v>17083.88</v>
      </c>
      <c r="L21" s="104"/>
      <c r="M21" s="102">
        <f>K21-L21</f>
        <v>17083.88</v>
      </c>
    </row>
    <row r="22" spans="1:13" ht="15.75" thickBot="1">
      <c r="A22" s="107"/>
      <c r="B22" s="108"/>
      <c r="C22" s="109"/>
      <c r="D22" s="120" t="s">
        <v>1391</v>
      </c>
      <c r="E22" s="111">
        <f>SUM(E21)</f>
        <v>17083.88</v>
      </c>
      <c r="F22" s="111">
        <f t="shared" ref="F22:M22" si="2">SUM(F21)</f>
        <v>0</v>
      </c>
      <c r="G22" s="111">
        <f t="shared" si="2"/>
        <v>17083.88</v>
      </c>
      <c r="H22" s="111">
        <f t="shared" si="2"/>
        <v>17083.88</v>
      </c>
      <c r="I22" s="111">
        <f t="shared" si="2"/>
        <v>0</v>
      </c>
      <c r="J22" s="111">
        <f t="shared" si="2"/>
        <v>17083.88</v>
      </c>
      <c r="K22" s="111">
        <f t="shared" si="2"/>
        <v>17083.88</v>
      </c>
      <c r="L22" s="111">
        <f t="shared" si="2"/>
        <v>0</v>
      </c>
      <c r="M22" s="111">
        <f t="shared" si="2"/>
        <v>17083.88</v>
      </c>
    </row>
    <row r="23" spans="1:13" ht="15.75" thickTop="1">
      <c r="A23" s="107"/>
      <c r="B23" s="108"/>
      <c r="C23" s="109"/>
      <c r="D23" s="120"/>
      <c r="E23" s="124"/>
      <c r="F23" s="124"/>
      <c r="G23" s="124"/>
      <c r="H23" s="124"/>
      <c r="I23" s="124"/>
      <c r="J23" s="124"/>
      <c r="K23" s="124"/>
      <c r="L23" s="124"/>
      <c r="M23" s="124"/>
    </row>
    <row r="24" spans="1:13">
      <c r="A24" s="148" t="s">
        <v>1326</v>
      </c>
      <c r="B24" s="148" t="s">
        <v>1327</v>
      </c>
      <c r="C24" s="149" t="s">
        <v>328</v>
      </c>
      <c r="D24" s="148" t="s">
        <v>1328</v>
      </c>
      <c r="E24" s="151" t="s">
        <v>1329</v>
      </c>
      <c r="F24" s="151"/>
      <c r="G24" s="151"/>
      <c r="H24" s="148" t="s">
        <v>1330</v>
      </c>
      <c r="I24" s="148"/>
      <c r="J24" s="148"/>
      <c r="K24" s="148" t="s">
        <v>1331</v>
      </c>
      <c r="L24" s="148"/>
      <c r="M24" s="148"/>
    </row>
    <row r="25" spans="1:13">
      <c r="A25" s="148"/>
      <c r="B25" s="148"/>
      <c r="C25" s="150"/>
      <c r="D25" s="148"/>
      <c r="E25" s="95" t="s">
        <v>1332</v>
      </c>
      <c r="F25" s="95" t="s">
        <v>1008</v>
      </c>
      <c r="G25" s="95" t="s">
        <v>1009</v>
      </c>
      <c r="H25" s="95" t="s">
        <v>1332</v>
      </c>
      <c r="I25" s="95" t="s">
        <v>1008</v>
      </c>
      <c r="J25" s="95" t="s">
        <v>1009</v>
      </c>
      <c r="K25" s="95" t="s">
        <v>1332</v>
      </c>
      <c r="L25" s="95" t="s">
        <v>1008</v>
      </c>
      <c r="M25" s="95" t="s">
        <v>1009</v>
      </c>
    </row>
    <row r="26" spans="1:13" s="96" customFormat="1" ht="18">
      <c r="A26" s="97" t="s">
        <v>1376</v>
      </c>
      <c r="B26" s="95"/>
      <c r="C26" s="114"/>
      <c r="D26" s="95"/>
      <c r="E26" s="95"/>
      <c r="F26" s="95"/>
      <c r="G26" s="95"/>
      <c r="H26" s="95"/>
      <c r="I26" s="95"/>
      <c r="J26" s="95"/>
      <c r="K26" s="95"/>
      <c r="L26" s="95"/>
      <c r="M26" s="95"/>
    </row>
    <row r="27" spans="1:13" ht="135">
      <c r="A27" s="99" t="s">
        <v>1383</v>
      </c>
      <c r="B27" s="99"/>
      <c r="C27" s="138" t="s">
        <v>1384</v>
      </c>
      <c r="D27" s="140" t="s">
        <v>1385</v>
      </c>
      <c r="E27" s="102">
        <v>34167.760000000002</v>
      </c>
      <c r="F27" s="102">
        <v>0</v>
      </c>
      <c r="G27" s="102">
        <v>34167.760000000002</v>
      </c>
      <c r="H27" s="102">
        <v>34167.760000000002</v>
      </c>
      <c r="I27" s="102">
        <v>-9.44</v>
      </c>
      <c r="J27" s="102">
        <v>34177.199999999997</v>
      </c>
      <c r="K27" s="102">
        <v>34167.760000000002</v>
      </c>
      <c r="L27" s="102">
        <v>-9.44</v>
      </c>
      <c r="M27" s="102">
        <v>34177.199999999997</v>
      </c>
    </row>
    <row r="28" spans="1:13" ht="15.75" customHeight="1" thickBot="1">
      <c r="A28" s="107"/>
      <c r="B28" s="108"/>
      <c r="C28" s="109"/>
      <c r="D28" s="120" t="s">
        <v>1392</v>
      </c>
      <c r="E28" s="111">
        <f t="shared" ref="E28:M28" si="3">SUM(E27)</f>
        <v>34167.760000000002</v>
      </c>
      <c r="F28" s="111">
        <f t="shared" si="3"/>
        <v>0</v>
      </c>
      <c r="G28" s="111">
        <f t="shared" si="3"/>
        <v>34167.760000000002</v>
      </c>
      <c r="H28" s="111">
        <f t="shared" si="3"/>
        <v>34167.760000000002</v>
      </c>
      <c r="I28" s="111">
        <f t="shared" si="3"/>
        <v>-9.44</v>
      </c>
      <c r="J28" s="111">
        <f t="shared" si="3"/>
        <v>34177.199999999997</v>
      </c>
      <c r="K28" s="111">
        <f t="shared" si="3"/>
        <v>34167.760000000002</v>
      </c>
      <c r="L28" s="111">
        <f t="shared" si="3"/>
        <v>-9.44</v>
      </c>
      <c r="M28" s="111">
        <f t="shared" si="3"/>
        <v>34177.199999999997</v>
      </c>
    </row>
    <row r="29" spans="1:13" ht="15.75" thickTop="1">
      <c r="A29" s="107"/>
      <c r="B29" s="108"/>
      <c r="C29" s="109"/>
      <c r="D29" s="110"/>
      <c r="E29" s="112"/>
      <c r="F29" s="112"/>
      <c r="G29" s="112"/>
      <c r="H29" s="112"/>
      <c r="I29" s="113"/>
      <c r="J29" s="112"/>
      <c r="K29" s="112"/>
      <c r="L29" s="112"/>
      <c r="M29" s="112"/>
    </row>
    <row r="30" spans="1:13" ht="15.75" thickBot="1">
      <c r="A30" s="107"/>
      <c r="B30" s="108"/>
      <c r="C30" s="109"/>
      <c r="D30" s="127" t="s">
        <v>1393</v>
      </c>
      <c r="E30" s="128">
        <f>SUM(E28)</f>
        <v>34167.760000000002</v>
      </c>
      <c r="F30" s="128">
        <f t="shared" ref="F30:M30" si="4">SUM(F28)</f>
        <v>0</v>
      </c>
      <c r="G30" s="128">
        <f t="shared" si="4"/>
        <v>34167.760000000002</v>
      </c>
      <c r="H30" s="128">
        <f t="shared" si="4"/>
        <v>34167.760000000002</v>
      </c>
      <c r="I30" s="128">
        <f t="shared" si="4"/>
        <v>-9.44</v>
      </c>
      <c r="J30" s="128">
        <f t="shared" si="4"/>
        <v>34177.199999999997</v>
      </c>
      <c r="K30" s="128">
        <f t="shared" si="4"/>
        <v>34167.760000000002</v>
      </c>
      <c r="L30" s="128">
        <f t="shared" si="4"/>
        <v>-9.44</v>
      </c>
      <c r="M30" s="128">
        <f t="shared" si="4"/>
        <v>34177.199999999997</v>
      </c>
    </row>
    <row r="31" spans="1:13" ht="15.75" thickTop="1">
      <c r="A31" s="107"/>
      <c r="B31" s="108"/>
      <c r="C31" s="109"/>
      <c r="D31" s="120"/>
      <c r="E31" s="124"/>
      <c r="F31" s="124"/>
      <c r="G31" s="124"/>
      <c r="H31" s="124"/>
      <c r="I31" s="124"/>
      <c r="J31" s="124"/>
      <c r="K31" s="124"/>
      <c r="L31" s="124"/>
      <c r="M31" s="124"/>
    </row>
    <row r="32" spans="1:13">
      <c r="A32" s="107"/>
      <c r="B32" s="108"/>
      <c r="C32" s="109"/>
      <c r="D32" s="110"/>
      <c r="E32" s="112"/>
      <c r="F32" s="112"/>
      <c r="G32" s="112"/>
      <c r="H32" s="112"/>
      <c r="I32" s="113"/>
      <c r="J32" s="112"/>
      <c r="K32" s="112"/>
      <c r="L32" s="112"/>
      <c r="M32" s="112"/>
    </row>
    <row r="33" spans="1:13">
      <c r="A33" s="148" t="s">
        <v>1326</v>
      </c>
      <c r="B33" s="148" t="s">
        <v>1327</v>
      </c>
      <c r="C33" s="149" t="s">
        <v>328</v>
      </c>
      <c r="D33" s="148" t="s">
        <v>1328</v>
      </c>
      <c r="E33" s="151" t="s">
        <v>1329</v>
      </c>
      <c r="F33" s="151"/>
      <c r="G33" s="151"/>
      <c r="H33" s="148" t="s">
        <v>1330</v>
      </c>
      <c r="I33" s="148"/>
      <c r="J33" s="148"/>
      <c r="K33" s="148" t="s">
        <v>1331</v>
      </c>
      <c r="L33" s="148"/>
      <c r="M33" s="148"/>
    </row>
    <row r="34" spans="1:13">
      <c r="A34" s="148"/>
      <c r="B34" s="148"/>
      <c r="C34" s="150"/>
      <c r="D34" s="148"/>
      <c r="E34" s="95" t="s">
        <v>1332</v>
      </c>
      <c r="F34" s="95" t="s">
        <v>1008</v>
      </c>
      <c r="G34" s="95" t="s">
        <v>1009</v>
      </c>
      <c r="H34" s="95" t="s">
        <v>1332</v>
      </c>
      <c r="I34" s="95" t="s">
        <v>1008</v>
      </c>
      <c r="J34" s="95" t="s">
        <v>1009</v>
      </c>
      <c r="K34" s="95" t="s">
        <v>1332</v>
      </c>
      <c r="L34" s="95" t="s">
        <v>1008</v>
      </c>
      <c r="M34" s="95" t="s">
        <v>1009</v>
      </c>
    </row>
    <row r="35" spans="1:13" s="96" customFormat="1" ht="18">
      <c r="A35" s="97" t="s">
        <v>1333</v>
      </c>
      <c r="B35" s="95"/>
      <c r="C35" s="114"/>
      <c r="D35" s="95"/>
      <c r="E35" s="95"/>
      <c r="F35" s="95"/>
      <c r="G35" s="95"/>
      <c r="H35" s="95"/>
      <c r="I35" s="95"/>
      <c r="J35" s="95"/>
      <c r="K35" s="95"/>
      <c r="L35" s="95"/>
      <c r="M35" s="95"/>
    </row>
    <row r="36" spans="1:13" s="96" customFormat="1" ht="100.5" customHeight="1">
      <c r="A36" s="186" t="s">
        <v>1341</v>
      </c>
      <c r="B36" s="186" t="s">
        <v>1342</v>
      </c>
      <c r="C36" s="160" t="s">
        <v>1343</v>
      </c>
      <c r="D36" s="162" t="s">
        <v>1344</v>
      </c>
      <c r="E36" s="188">
        <v>69432.97</v>
      </c>
      <c r="F36" s="188">
        <v>28751.81</v>
      </c>
      <c r="G36" s="134">
        <f>E36-F36</f>
        <v>40681.160000000003</v>
      </c>
      <c r="H36" s="188">
        <v>65197.59</v>
      </c>
      <c r="I36" s="166">
        <v>63286.36</v>
      </c>
      <c r="J36" s="188">
        <f>H36-I36</f>
        <v>1911.2299999999959</v>
      </c>
      <c r="K36" s="188">
        <v>93949.4</v>
      </c>
      <c r="L36" s="188">
        <f>F36+I36</f>
        <v>92038.17</v>
      </c>
      <c r="M36" s="188">
        <f>K36-L36</f>
        <v>1911.2299999999959</v>
      </c>
    </row>
    <row r="37" spans="1:13" ht="100.5" customHeight="1">
      <c r="A37" s="187"/>
      <c r="B37" s="187"/>
      <c r="C37" s="161"/>
      <c r="D37" s="163"/>
      <c r="E37" s="189"/>
      <c r="F37" s="189"/>
      <c r="G37" s="135">
        <v>24516.43</v>
      </c>
      <c r="H37" s="189"/>
      <c r="I37" s="167"/>
      <c r="J37" s="189"/>
      <c r="K37" s="189"/>
      <c r="L37" s="189"/>
      <c r="M37" s="189"/>
    </row>
    <row r="38" spans="1:13" ht="15.75" customHeight="1" thickBot="1">
      <c r="A38" s="107"/>
      <c r="B38" s="108"/>
      <c r="C38" s="109"/>
      <c r="D38" s="120" t="s">
        <v>1392</v>
      </c>
      <c r="E38" s="111">
        <f>SUM(E36)</f>
        <v>69432.97</v>
      </c>
      <c r="F38" s="111">
        <f>SUM(F36)</f>
        <v>28751.81</v>
      </c>
      <c r="G38" s="111">
        <f>SUM(G36:G37)</f>
        <v>65197.590000000004</v>
      </c>
      <c r="H38" s="111">
        <f t="shared" ref="H38:M38" si="5">SUM(H36)</f>
        <v>65197.59</v>
      </c>
      <c r="I38" s="111">
        <f t="shared" si="5"/>
        <v>63286.36</v>
      </c>
      <c r="J38" s="111">
        <f t="shared" si="5"/>
        <v>1911.2299999999959</v>
      </c>
      <c r="K38" s="111">
        <f t="shared" si="5"/>
        <v>93949.4</v>
      </c>
      <c r="L38" s="111">
        <f t="shared" si="5"/>
        <v>92038.17</v>
      </c>
      <c r="M38" s="111">
        <f t="shared" si="5"/>
        <v>1911.2299999999959</v>
      </c>
    </row>
    <row r="39" spans="1:13" ht="15.75" thickTop="1">
      <c r="A39" s="107"/>
      <c r="B39" s="108"/>
      <c r="C39" s="109"/>
      <c r="D39" s="110"/>
      <c r="E39" s="112"/>
      <c r="F39" s="112"/>
      <c r="G39" s="112"/>
      <c r="H39" s="112"/>
      <c r="I39" s="113"/>
      <c r="J39" s="112"/>
      <c r="K39" s="112"/>
      <c r="L39" s="112"/>
      <c r="M39" s="112"/>
    </row>
    <row r="40" spans="1:13" ht="15.75" thickBot="1">
      <c r="A40" s="107"/>
      <c r="B40" s="108"/>
      <c r="C40" s="109"/>
      <c r="D40" s="127" t="s">
        <v>1393</v>
      </c>
      <c r="E40" s="128">
        <f>SUM(E38)</f>
        <v>69432.97</v>
      </c>
      <c r="F40" s="128">
        <f t="shared" ref="F40:M40" si="6">SUM(F38)</f>
        <v>28751.81</v>
      </c>
      <c r="G40" s="128">
        <f t="shared" si="6"/>
        <v>65197.590000000004</v>
      </c>
      <c r="H40" s="128">
        <f t="shared" si="6"/>
        <v>65197.59</v>
      </c>
      <c r="I40" s="128">
        <f t="shared" si="6"/>
        <v>63286.36</v>
      </c>
      <c r="J40" s="128">
        <f t="shared" si="6"/>
        <v>1911.2299999999959</v>
      </c>
      <c r="K40" s="128">
        <f t="shared" si="6"/>
        <v>93949.4</v>
      </c>
      <c r="L40" s="128">
        <f t="shared" si="6"/>
        <v>92038.17</v>
      </c>
      <c r="M40" s="128">
        <f t="shared" si="6"/>
        <v>1911.2299999999959</v>
      </c>
    </row>
    <row r="41" spans="1:13" ht="15.75" thickTop="1">
      <c r="A41" s="107"/>
      <c r="B41" s="108"/>
      <c r="C41" s="109"/>
      <c r="D41" s="120"/>
      <c r="E41" s="124"/>
      <c r="F41" s="124"/>
      <c r="G41" s="124"/>
      <c r="H41" s="124"/>
      <c r="I41" s="124"/>
      <c r="J41" s="124"/>
      <c r="K41" s="124"/>
      <c r="L41" s="124"/>
      <c r="M41" s="124"/>
    </row>
    <row r="42" spans="1:13">
      <c r="A42" s="107"/>
      <c r="B42" s="108"/>
      <c r="C42" s="109"/>
      <c r="D42" s="120"/>
      <c r="E42" s="124"/>
      <c r="F42" s="124"/>
      <c r="G42" s="124"/>
      <c r="H42" s="124"/>
      <c r="I42" s="124"/>
      <c r="J42" s="124"/>
      <c r="K42" s="124"/>
      <c r="L42" s="124"/>
      <c r="M42" s="124"/>
    </row>
    <row r="43" spans="1:13">
      <c r="A43" s="107"/>
      <c r="B43" s="108"/>
      <c r="C43" s="109"/>
      <c r="D43" s="110"/>
      <c r="E43" s="112"/>
      <c r="F43" s="112"/>
      <c r="G43" s="112"/>
      <c r="H43" s="112"/>
      <c r="I43" s="113"/>
      <c r="J43" s="112"/>
      <c r="K43" s="112"/>
      <c r="L43" s="112"/>
      <c r="M43" s="112"/>
    </row>
    <row r="44" spans="1:13">
      <c r="A44" s="148" t="s">
        <v>1326</v>
      </c>
      <c r="B44" s="148" t="s">
        <v>1327</v>
      </c>
      <c r="C44" s="149" t="s">
        <v>328</v>
      </c>
      <c r="D44" s="148" t="s">
        <v>1328</v>
      </c>
      <c r="E44" s="181" t="s">
        <v>1329</v>
      </c>
      <c r="F44" s="182"/>
      <c r="G44" s="183"/>
      <c r="H44" s="148" t="s">
        <v>1330</v>
      </c>
      <c r="I44" s="148"/>
      <c r="J44" s="148"/>
      <c r="K44" s="148" t="s">
        <v>1331</v>
      </c>
      <c r="L44" s="148"/>
      <c r="M44" s="148"/>
    </row>
    <row r="45" spans="1:13">
      <c r="A45" s="148"/>
      <c r="B45" s="148"/>
      <c r="C45" s="150"/>
      <c r="D45" s="148"/>
      <c r="E45" s="95" t="s">
        <v>1332</v>
      </c>
      <c r="F45" s="95" t="s">
        <v>1008</v>
      </c>
      <c r="G45" s="95" t="s">
        <v>1009</v>
      </c>
      <c r="H45" s="95" t="s">
        <v>1332</v>
      </c>
      <c r="I45" s="95" t="s">
        <v>1008</v>
      </c>
      <c r="J45" s="95" t="s">
        <v>1009</v>
      </c>
      <c r="K45" s="95" t="s">
        <v>1332</v>
      </c>
      <c r="L45" s="95" t="s">
        <v>1008</v>
      </c>
      <c r="M45" s="95" t="s">
        <v>1009</v>
      </c>
    </row>
    <row r="46" spans="1:13" s="96" customFormat="1" ht="18">
      <c r="A46" s="97" t="s">
        <v>1333</v>
      </c>
      <c r="B46" s="95"/>
      <c r="C46" s="114"/>
      <c r="D46" s="95"/>
      <c r="E46" s="95"/>
      <c r="F46" s="95"/>
      <c r="G46" s="95"/>
      <c r="H46" s="95"/>
      <c r="I46" s="95"/>
      <c r="J46" s="95"/>
      <c r="K46" s="95"/>
      <c r="L46" s="95"/>
      <c r="M46" s="95"/>
    </row>
    <row r="47" spans="1:13" s="33" customFormat="1" ht="67.5">
      <c r="A47" s="105" t="s">
        <v>1345</v>
      </c>
      <c r="B47" s="105" t="s">
        <v>1346</v>
      </c>
      <c r="C47" s="138" t="s">
        <v>1347</v>
      </c>
      <c r="D47" s="139" t="s">
        <v>1348</v>
      </c>
      <c r="E47" s="106">
        <v>9789</v>
      </c>
      <c r="F47" s="106"/>
      <c r="G47" s="106">
        <f t="shared" ref="G47:G77" si="7">E47-F47</f>
        <v>9789</v>
      </c>
      <c r="H47" s="106">
        <v>9789</v>
      </c>
      <c r="I47" s="106"/>
      <c r="J47" s="106">
        <f t="shared" ref="J47:J97" si="8">H47-I47</f>
        <v>9789</v>
      </c>
      <c r="K47" s="106">
        <v>9789</v>
      </c>
      <c r="L47" s="106">
        <f t="shared" ref="L47:L77" si="9">F47+I47</f>
        <v>0</v>
      </c>
      <c r="M47" s="106">
        <f t="shared" ref="M47:M97" si="10">K47-L47</f>
        <v>9789</v>
      </c>
    </row>
    <row r="48" spans="1:13" ht="15.75" thickBot="1">
      <c r="A48" s="107"/>
      <c r="B48" s="108"/>
      <c r="C48" s="109"/>
      <c r="D48" s="120" t="s">
        <v>1391</v>
      </c>
      <c r="E48" s="111">
        <f>SUM(E47)</f>
        <v>9789</v>
      </c>
      <c r="F48" s="111">
        <f t="shared" ref="F48:M48" si="11">SUM(F47)</f>
        <v>0</v>
      </c>
      <c r="G48" s="111">
        <f t="shared" si="11"/>
        <v>9789</v>
      </c>
      <c r="H48" s="111">
        <f t="shared" si="11"/>
        <v>9789</v>
      </c>
      <c r="I48" s="111">
        <f t="shared" si="11"/>
        <v>0</v>
      </c>
      <c r="J48" s="111">
        <f t="shared" si="11"/>
        <v>9789</v>
      </c>
      <c r="K48" s="111">
        <f t="shared" si="11"/>
        <v>9789</v>
      </c>
      <c r="L48" s="111">
        <f t="shared" si="11"/>
        <v>0</v>
      </c>
      <c r="M48" s="111">
        <f t="shared" si="11"/>
        <v>9789</v>
      </c>
    </row>
    <row r="49" spans="1:13" ht="15.75" thickTop="1">
      <c r="A49" s="107"/>
      <c r="B49" s="108"/>
      <c r="C49" s="109"/>
      <c r="D49" s="120"/>
      <c r="E49" s="124"/>
      <c r="F49" s="124"/>
      <c r="G49" s="124"/>
      <c r="H49" s="124"/>
      <c r="I49" s="124"/>
      <c r="J49" s="124"/>
      <c r="K49" s="124"/>
      <c r="L49" s="124"/>
      <c r="M49" s="124"/>
    </row>
    <row r="50" spans="1:13" ht="15" customHeight="1">
      <c r="A50" s="184" t="s">
        <v>1326</v>
      </c>
      <c r="B50" s="184" t="s">
        <v>1327</v>
      </c>
      <c r="C50" s="149" t="s">
        <v>328</v>
      </c>
      <c r="D50" s="184" t="s">
        <v>1328</v>
      </c>
      <c r="E50" s="181" t="s">
        <v>1329</v>
      </c>
      <c r="F50" s="182"/>
      <c r="G50" s="183"/>
      <c r="H50" s="192" t="s">
        <v>1330</v>
      </c>
      <c r="I50" s="193"/>
      <c r="J50" s="194"/>
      <c r="K50" s="192" t="s">
        <v>1331</v>
      </c>
      <c r="L50" s="193"/>
      <c r="M50" s="194"/>
    </row>
    <row r="51" spans="1:13">
      <c r="A51" s="185"/>
      <c r="B51" s="185"/>
      <c r="C51" s="150"/>
      <c r="D51" s="185"/>
      <c r="E51" s="95" t="s">
        <v>1332</v>
      </c>
      <c r="F51" s="95" t="s">
        <v>1008</v>
      </c>
      <c r="G51" s="95" t="s">
        <v>1009</v>
      </c>
      <c r="H51" s="95" t="s">
        <v>1332</v>
      </c>
      <c r="I51" s="95" t="s">
        <v>1008</v>
      </c>
      <c r="J51" s="95" t="s">
        <v>1009</v>
      </c>
      <c r="K51" s="95" t="s">
        <v>1332</v>
      </c>
      <c r="L51" s="95" t="s">
        <v>1008</v>
      </c>
      <c r="M51" s="95" t="s">
        <v>1009</v>
      </c>
    </row>
    <row r="52" spans="1:13" s="96" customFormat="1" ht="18">
      <c r="A52" s="97" t="s">
        <v>1376</v>
      </c>
      <c r="B52" s="95"/>
      <c r="C52" s="114"/>
      <c r="D52" s="95"/>
      <c r="E52" s="95"/>
      <c r="F52" s="95"/>
      <c r="G52" s="95"/>
      <c r="H52" s="95"/>
      <c r="I52" s="95"/>
      <c r="J52" s="95"/>
      <c r="K52" s="95"/>
      <c r="L52" s="95"/>
      <c r="M52" s="95"/>
    </row>
    <row r="53" spans="1:13" ht="67.5">
      <c r="A53" s="99" t="s">
        <v>1377</v>
      </c>
      <c r="B53" s="99" t="s">
        <v>1335</v>
      </c>
      <c r="C53" s="138" t="s">
        <v>1347</v>
      </c>
      <c r="D53" s="140" t="s">
        <v>1378</v>
      </c>
      <c r="E53" s="102">
        <v>11598.6</v>
      </c>
      <c r="F53" s="102">
        <v>0</v>
      </c>
      <c r="G53" s="102">
        <v>11598.6</v>
      </c>
      <c r="H53" s="102">
        <v>11598.6</v>
      </c>
      <c r="I53" s="102">
        <v>0</v>
      </c>
      <c r="J53" s="102">
        <v>11598.6</v>
      </c>
      <c r="K53" s="102">
        <v>11598.6</v>
      </c>
      <c r="L53" s="102">
        <v>0</v>
      </c>
      <c r="M53" s="102">
        <v>11598.6</v>
      </c>
    </row>
    <row r="54" spans="1:13" ht="15.75" customHeight="1" thickBot="1">
      <c r="A54" s="107"/>
      <c r="B54" s="108"/>
      <c r="C54" s="109"/>
      <c r="D54" s="120" t="s">
        <v>1392</v>
      </c>
      <c r="E54" s="111">
        <f t="shared" ref="E54:M54" si="12">SUM(E53)</f>
        <v>11598.6</v>
      </c>
      <c r="F54" s="111">
        <f t="shared" si="12"/>
        <v>0</v>
      </c>
      <c r="G54" s="111">
        <f t="shared" si="12"/>
        <v>11598.6</v>
      </c>
      <c r="H54" s="111">
        <f t="shared" si="12"/>
        <v>11598.6</v>
      </c>
      <c r="I54" s="111">
        <f t="shared" si="12"/>
        <v>0</v>
      </c>
      <c r="J54" s="111">
        <f t="shared" si="12"/>
        <v>11598.6</v>
      </c>
      <c r="K54" s="111">
        <f t="shared" si="12"/>
        <v>11598.6</v>
      </c>
      <c r="L54" s="111">
        <f t="shared" si="12"/>
        <v>0</v>
      </c>
      <c r="M54" s="111">
        <f t="shared" si="12"/>
        <v>11598.6</v>
      </c>
    </row>
    <row r="55" spans="1:13" ht="15.75" thickTop="1">
      <c r="A55" s="107"/>
      <c r="B55" s="108"/>
      <c r="C55" s="109"/>
      <c r="D55" s="110"/>
      <c r="E55" s="112"/>
      <c r="F55" s="112"/>
      <c r="G55" s="112"/>
      <c r="H55" s="112"/>
      <c r="I55" s="113"/>
      <c r="J55" s="112"/>
      <c r="K55" s="112"/>
      <c r="L55" s="112"/>
      <c r="M55" s="112"/>
    </row>
    <row r="56" spans="1:13" ht="15.75" thickBot="1">
      <c r="A56" s="107"/>
      <c r="B56" s="108"/>
      <c r="C56" s="109"/>
      <c r="D56" s="127" t="s">
        <v>1393</v>
      </c>
      <c r="E56" s="128">
        <f>SUM(E48,E54)</f>
        <v>21387.599999999999</v>
      </c>
      <c r="F56" s="128">
        <f t="shared" ref="F56:M56" si="13">SUM(F48,F54)</f>
        <v>0</v>
      </c>
      <c r="G56" s="128">
        <f t="shared" si="13"/>
        <v>21387.599999999999</v>
      </c>
      <c r="H56" s="128">
        <f t="shared" si="13"/>
        <v>21387.599999999999</v>
      </c>
      <c r="I56" s="128">
        <f t="shared" si="13"/>
        <v>0</v>
      </c>
      <c r="J56" s="128">
        <f t="shared" si="13"/>
        <v>21387.599999999999</v>
      </c>
      <c r="K56" s="128">
        <f t="shared" si="13"/>
        <v>21387.599999999999</v>
      </c>
      <c r="L56" s="128">
        <f t="shared" si="13"/>
        <v>0</v>
      </c>
      <c r="M56" s="128">
        <f t="shared" si="13"/>
        <v>21387.599999999999</v>
      </c>
    </row>
    <row r="57" spans="1:13" ht="15.75" thickTop="1">
      <c r="A57" s="107"/>
      <c r="B57" s="108"/>
      <c r="C57" s="109"/>
      <c r="D57" s="120"/>
      <c r="E57" s="124"/>
      <c r="F57" s="124"/>
      <c r="G57" s="124"/>
      <c r="H57" s="124"/>
      <c r="I57" s="124"/>
      <c r="J57" s="124"/>
      <c r="K57" s="124"/>
      <c r="L57" s="124"/>
      <c r="M57" s="124"/>
    </row>
    <row r="58" spans="1:13">
      <c r="A58" s="107"/>
      <c r="B58" s="108"/>
      <c r="C58" s="109"/>
      <c r="D58" s="110"/>
      <c r="E58" s="112"/>
      <c r="F58" s="112"/>
      <c r="G58" s="112"/>
      <c r="H58" s="112"/>
      <c r="I58" s="113"/>
      <c r="J58" s="112"/>
      <c r="K58" s="112"/>
      <c r="L58" s="112"/>
      <c r="M58" s="112"/>
    </row>
    <row r="59" spans="1:13">
      <c r="A59" s="148" t="s">
        <v>1326</v>
      </c>
      <c r="B59" s="148" t="s">
        <v>1327</v>
      </c>
      <c r="C59" s="149" t="s">
        <v>328</v>
      </c>
      <c r="D59" s="148" t="s">
        <v>1328</v>
      </c>
      <c r="E59" s="181" t="s">
        <v>1329</v>
      </c>
      <c r="F59" s="182"/>
      <c r="G59" s="183"/>
      <c r="H59" s="148" t="s">
        <v>1330</v>
      </c>
      <c r="I59" s="148"/>
      <c r="J59" s="148"/>
      <c r="K59" s="148" t="s">
        <v>1331</v>
      </c>
      <c r="L59" s="148"/>
      <c r="M59" s="148"/>
    </row>
    <row r="60" spans="1:13">
      <c r="A60" s="148"/>
      <c r="B60" s="148"/>
      <c r="C60" s="150"/>
      <c r="D60" s="148"/>
      <c r="E60" s="95" t="s">
        <v>1332</v>
      </c>
      <c r="F60" s="95" t="s">
        <v>1008</v>
      </c>
      <c r="G60" s="95" t="s">
        <v>1009</v>
      </c>
      <c r="H60" s="95" t="s">
        <v>1332</v>
      </c>
      <c r="I60" s="95" t="s">
        <v>1008</v>
      </c>
      <c r="J60" s="95" t="s">
        <v>1009</v>
      </c>
      <c r="K60" s="95" t="s">
        <v>1332</v>
      </c>
      <c r="L60" s="95" t="s">
        <v>1008</v>
      </c>
      <c r="M60" s="95" t="s">
        <v>1009</v>
      </c>
    </row>
    <row r="61" spans="1:13" s="96" customFormat="1" ht="18">
      <c r="A61" s="97" t="s">
        <v>1333</v>
      </c>
      <c r="B61" s="95"/>
      <c r="C61" s="114"/>
      <c r="D61" s="95"/>
      <c r="E61" s="95"/>
      <c r="F61" s="95"/>
      <c r="G61" s="95"/>
      <c r="H61" s="95"/>
      <c r="I61" s="95"/>
      <c r="J61" s="95"/>
      <c r="K61" s="95"/>
      <c r="L61" s="95"/>
      <c r="M61" s="95"/>
    </row>
    <row r="62" spans="1:13" ht="123.75">
      <c r="A62" s="99" t="s">
        <v>1349</v>
      </c>
      <c r="B62" s="99" t="s">
        <v>1350</v>
      </c>
      <c r="C62" s="138" t="s">
        <v>1351</v>
      </c>
      <c r="D62" s="140" t="s">
        <v>1344</v>
      </c>
      <c r="E62" s="106">
        <v>4906.8</v>
      </c>
      <c r="F62" s="106"/>
      <c r="G62" s="106">
        <f t="shared" si="7"/>
        <v>4906.8</v>
      </c>
      <c r="H62" s="106">
        <v>4906.8</v>
      </c>
      <c r="I62" s="106"/>
      <c r="J62" s="106">
        <f t="shared" si="8"/>
        <v>4906.8</v>
      </c>
      <c r="K62" s="106">
        <v>4906.8</v>
      </c>
      <c r="L62" s="106">
        <f t="shared" si="9"/>
        <v>0</v>
      </c>
      <c r="M62" s="106">
        <f t="shared" si="10"/>
        <v>4906.8</v>
      </c>
    </row>
    <row r="63" spans="1:13" ht="15.75" thickBot="1">
      <c r="A63" s="107"/>
      <c r="B63" s="108"/>
      <c r="C63" s="109"/>
      <c r="D63" s="120" t="s">
        <v>1391</v>
      </c>
      <c r="E63" s="111">
        <f>SUM(E62)</f>
        <v>4906.8</v>
      </c>
      <c r="F63" s="111">
        <f t="shared" ref="F63:M63" si="14">SUM(F62)</f>
        <v>0</v>
      </c>
      <c r="G63" s="111">
        <f t="shared" si="14"/>
        <v>4906.8</v>
      </c>
      <c r="H63" s="111">
        <f t="shared" si="14"/>
        <v>4906.8</v>
      </c>
      <c r="I63" s="111">
        <f t="shared" si="14"/>
        <v>0</v>
      </c>
      <c r="J63" s="111">
        <f t="shared" si="14"/>
        <v>4906.8</v>
      </c>
      <c r="K63" s="111">
        <f t="shared" si="14"/>
        <v>4906.8</v>
      </c>
      <c r="L63" s="111">
        <f t="shared" si="14"/>
        <v>0</v>
      </c>
      <c r="M63" s="111">
        <f t="shared" si="14"/>
        <v>4906.8</v>
      </c>
    </row>
    <row r="64" spans="1:13" ht="15.75" thickTop="1">
      <c r="A64" s="107"/>
      <c r="B64" s="108"/>
      <c r="C64" s="109"/>
      <c r="D64" s="120"/>
      <c r="E64" s="124"/>
      <c r="F64" s="124"/>
      <c r="G64" s="124"/>
      <c r="H64" s="124"/>
      <c r="I64" s="124"/>
      <c r="J64" s="124"/>
      <c r="K64" s="124"/>
      <c r="L64" s="124"/>
      <c r="M64" s="124"/>
    </row>
    <row r="65" spans="1:13" ht="15.75" thickBot="1">
      <c r="A65" s="107"/>
      <c r="B65" s="108"/>
      <c r="C65" s="109"/>
      <c r="D65" s="127" t="s">
        <v>1393</v>
      </c>
      <c r="E65" s="128">
        <f>SUM(E63)</f>
        <v>4906.8</v>
      </c>
      <c r="F65" s="128">
        <f t="shared" ref="F65:M65" si="15">SUM(F63)</f>
        <v>0</v>
      </c>
      <c r="G65" s="128">
        <f t="shared" si="15"/>
        <v>4906.8</v>
      </c>
      <c r="H65" s="128">
        <f t="shared" si="15"/>
        <v>4906.8</v>
      </c>
      <c r="I65" s="128">
        <f t="shared" si="15"/>
        <v>0</v>
      </c>
      <c r="J65" s="128">
        <f t="shared" si="15"/>
        <v>4906.8</v>
      </c>
      <c r="K65" s="128">
        <f t="shared" si="15"/>
        <v>4906.8</v>
      </c>
      <c r="L65" s="128">
        <f t="shared" si="15"/>
        <v>0</v>
      </c>
      <c r="M65" s="128">
        <f t="shared" si="15"/>
        <v>4906.8</v>
      </c>
    </row>
    <row r="66" spans="1:13" ht="15.75" thickTop="1">
      <c r="A66" s="107"/>
      <c r="B66" s="108"/>
      <c r="C66" s="109"/>
      <c r="D66" s="120"/>
      <c r="E66" s="124"/>
      <c r="F66" s="124"/>
      <c r="G66" s="124"/>
      <c r="H66" s="124"/>
      <c r="I66" s="124"/>
      <c r="J66" s="124"/>
      <c r="K66" s="124"/>
      <c r="L66" s="124"/>
      <c r="M66" s="124"/>
    </row>
    <row r="67" spans="1:13">
      <c r="A67" s="107"/>
      <c r="B67" s="108"/>
      <c r="C67" s="109"/>
      <c r="D67" s="120"/>
      <c r="E67" s="124"/>
      <c r="F67" s="124"/>
      <c r="G67" s="124"/>
      <c r="H67" s="124"/>
      <c r="I67" s="124"/>
      <c r="J67" s="124"/>
      <c r="K67" s="124"/>
      <c r="L67" s="124"/>
      <c r="M67" s="124"/>
    </row>
    <row r="68" spans="1:13" ht="15" customHeight="1">
      <c r="A68" s="184" t="s">
        <v>1326</v>
      </c>
      <c r="B68" s="184" t="s">
        <v>1327</v>
      </c>
      <c r="C68" s="149" t="s">
        <v>328</v>
      </c>
      <c r="D68" s="184" t="s">
        <v>1328</v>
      </c>
      <c r="E68" s="181" t="s">
        <v>1329</v>
      </c>
      <c r="F68" s="182"/>
      <c r="G68" s="183"/>
      <c r="H68" s="192" t="s">
        <v>1330</v>
      </c>
      <c r="I68" s="193"/>
      <c r="J68" s="194"/>
      <c r="K68" s="192" t="s">
        <v>1331</v>
      </c>
      <c r="L68" s="193"/>
      <c r="M68" s="194"/>
    </row>
    <row r="69" spans="1:13">
      <c r="A69" s="185"/>
      <c r="B69" s="185"/>
      <c r="C69" s="150"/>
      <c r="D69" s="185"/>
      <c r="E69" s="123" t="s">
        <v>1332</v>
      </c>
      <c r="F69" s="123" t="s">
        <v>1008</v>
      </c>
      <c r="G69" s="123" t="s">
        <v>1009</v>
      </c>
      <c r="H69" s="123" t="s">
        <v>1332</v>
      </c>
      <c r="I69" s="123" t="s">
        <v>1008</v>
      </c>
      <c r="J69" s="123" t="s">
        <v>1009</v>
      </c>
      <c r="K69" s="123" t="s">
        <v>1332</v>
      </c>
      <c r="L69" s="123" t="s">
        <v>1008</v>
      </c>
      <c r="M69" s="123" t="s">
        <v>1009</v>
      </c>
    </row>
    <row r="70" spans="1:13" s="96" customFormat="1" ht="18">
      <c r="A70" s="97" t="s">
        <v>1394</v>
      </c>
      <c r="B70" s="123"/>
      <c r="C70" s="114"/>
      <c r="D70" s="123"/>
      <c r="E70" s="123"/>
      <c r="F70" s="123"/>
      <c r="G70" s="123"/>
      <c r="H70" s="123"/>
      <c r="I70" s="123"/>
      <c r="J70" s="123"/>
      <c r="K70" s="123"/>
      <c r="L70" s="123"/>
      <c r="M70" s="123"/>
    </row>
    <row r="71" spans="1:13" ht="191.25">
      <c r="A71" s="99" t="s">
        <v>1365</v>
      </c>
      <c r="B71" s="99"/>
      <c r="C71" s="100" t="s">
        <v>1366</v>
      </c>
      <c r="D71" s="101" t="s">
        <v>1367</v>
      </c>
      <c r="E71" s="104"/>
      <c r="F71" s="104"/>
      <c r="G71" s="102"/>
      <c r="H71" s="103" t="s">
        <v>1362</v>
      </c>
      <c r="I71" s="104"/>
      <c r="J71" s="103" t="s">
        <v>1362</v>
      </c>
      <c r="K71" s="103" t="s">
        <v>1362</v>
      </c>
      <c r="L71" s="104"/>
      <c r="M71" s="103" t="s">
        <v>1362</v>
      </c>
    </row>
    <row r="72" spans="1:13">
      <c r="A72" s="107"/>
      <c r="B72" s="108"/>
      <c r="C72" s="109"/>
      <c r="D72" s="120"/>
      <c r="E72" s="124"/>
      <c r="F72" s="124"/>
      <c r="G72" s="124"/>
      <c r="H72" s="124"/>
      <c r="I72" s="124"/>
      <c r="J72" s="124"/>
      <c r="K72" s="124"/>
      <c r="L72" s="124"/>
      <c r="M72" s="124"/>
    </row>
    <row r="73" spans="1:13">
      <c r="A73" s="107"/>
      <c r="B73" s="108"/>
      <c r="C73" s="109"/>
      <c r="D73" s="110"/>
      <c r="E73" s="112"/>
      <c r="F73" s="112"/>
      <c r="G73" s="112"/>
      <c r="H73" s="112"/>
      <c r="I73" s="113"/>
      <c r="J73" s="112"/>
      <c r="K73" s="112"/>
      <c r="L73" s="112"/>
      <c r="M73" s="112"/>
    </row>
    <row r="74" spans="1:13">
      <c r="A74" s="148" t="s">
        <v>1326</v>
      </c>
      <c r="B74" s="148" t="s">
        <v>1327</v>
      </c>
      <c r="C74" s="149" t="s">
        <v>328</v>
      </c>
      <c r="D74" s="148" t="s">
        <v>1328</v>
      </c>
      <c r="E74" s="181" t="s">
        <v>1329</v>
      </c>
      <c r="F74" s="182"/>
      <c r="G74" s="183"/>
      <c r="H74" s="148" t="s">
        <v>1330</v>
      </c>
      <c r="I74" s="148"/>
      <c r="J74" s="148"/>
      <c r="K74" s="148" t="s">
        <v>1331</v>
      </c>
      <c r="L74" s="148"/>
      <c r="M74" s="148"/>
    </row>
    <row r="75" spans="1:13">
      <c r="A75" s="148"/>
      <c r="B75" s="148"/>
      <c r="C75" s="150"/>
      <c r="D75" s="148"/>
      <c r="E75" s="95" t="s">
        <v>1332</v>
      </c>
      <c r="F75" s="95" t="s">
        <v>1008</v>
      </c>
      <c r="G75" s="95" t="s">
        <v>1009</v>
      </c>
      <c r="H75" s="95" t="s">
        <v>1332</v>
      </c>
      <c r="I75" s="95" t="s">
        <v>1008</v>
      </c>
      <c r="J75" s="95" t="s">
        <v>1009</v>
      </c>
      <c r="K75" s="95" t="s">
        <v>1332</v>
      </c>
      <c r="L75" s="95" t="s">
        <v>1008</v>
      </c>
      <c r="M75" s="95" t="s">
        <v>1009</v>
      </c>
    </row>
    <row r="76" spans="1:13" s="96" customFormat="1" ht="18">
      <c r="A76" s="97" t="s">
        <v>1333</v>
      </c>
      <c r="B76" s="95"/>
      <c r="C76" s="114"/>
      <c r="D76" s="95"/>
      <c r="E76" s="95"/>
      <c r="F76" s="95"/>
      <c r="G76" s="95"/>
      <c r="H76" s="95"/>
      <c r="I76" s="95"/>
      <c r="J76" s="95"/>
      <c r="K76" s="95"/>
      <c r="L76" s="95"/>
      <c r="M76" s="95"/>
    </row>
    <row r="77" spans="1:13" ht="123.75">
      <c r="A77" s="99" t="s">
        <v>1352</v>
      </c>
      <c r="B77" s="99" t="s">
        <v>1353</v>
      </c>
      <c r="C77" s="138" t="s">
        <v>1354</v>
      </c>
      <c r="D77" s="140" t="s">
        <v>1344</v>
      </c>
      <c r="E77" s="102">
        <v>8396.59</v>
      </c>
      <c r="F77" s="102">
        <v>1927.59</v>
      </c>
      <c r="G77" s="106">
        <f t="shared" si="7"/>
        <v>6469</v>
      </c>
      <c r="H77" s="106">
        <v>6469</v>
      </c>
      <c r="I77" s="106">
        <v>5974</v>
      </c>
      <c r="J77" s="106">
        <f t="shared" si="8"/>
        <v>495</v>
      </c>
      <c r="K77" s="106">
        <v>8396.59</v>
      </c>
      <c r="L77" s="106">
        <f t="shared" si="9"/>
        <v>7901.59</v>
      </c>
      <c r="M77" s="106">
        <f t="shared" si="10"/>
        <v>495</v>
      </c>
    </row>
    <row r="78" spans="1:13" ht="15.75" thickBot="1">
      <c r="A78" s="107"/>
      <c r="B78" s="108"/>
      <c r="C78" s="109"/>
      <c r="D78" s="120" t="s">
        <v>1391</v>
      </c>
      <c r="E78" s="111">
        <f>SUM(E77)</f>
        <v>8396.59</v>
      </c>
      <c r="F78" s="111">
        <f t="shared" ref="F78:M78" si="16">SUM(F77)</f>
        <v>1927.59</v>
      </c>
      <c r="G78" s="111">
        <f t="shared" si="16"/>
        <v>6469</v>
      </c>
      <c r="H78" s="111">
        <f t="shared" si="16"/>
        <v>6469</v>
      </c>
      <c r="I78" s="111">
        <f t="shared" si="16"/>
        <v>5974</v>
      </c>
      <c r="J78" s="111">
        <f t="shared" si="16"/>
        <v>495</v>
      </c>
      <c r="K78" s="111">
        <f t="shared" si="16"/>
        <v>8396.59</v>
      </c>
      <c r="L78" s="111">
        <f t="shared" si="16"/>
        <v>7901.59</v>
      </c>
      <c r="M78" s="111">
        <f t="shared" si="16"/>
        <v>495</v>
      </c>
    </row>
    <row r="79" spans="1:13" ht="15.75" thickTop="1">
      <c r="A79" s="107"/>
      <c r="B79" s="108"/>
      <c r="C79" s="109"/>
      <c r="D79" s="120"/>
      <c r="E79" s="124"/>
      <c r="F79" s="124"/>
      <c r="G79" s="124"/>
      <c r="H79" s="124"/>
      <c r="I79" s="124"/>
      <c r="J79" s="124"/>
      <c r="K79" s="124"/>
      <c r="L79" s="124"/>
      <c r="M79" s="124"/>
    </row>
    <row r="80" spans="1:13" ht="15.75" thickBot="1">
      <c r="A80" s="107"/>
      <c r="B80" s="108"/>
      <c r="C80" s="109"/>
      <c r="D80" s="127" t="s">
        <v>1393</v>
      </c>
      <c r="E80" s="128">
        <f>SUM(E78)</f>
        <v>8396.59</v>
      </c>
      <c r="F80" s="128">
        <f t="shared" ref="F80:M80" si="17">SUM(F78)</f>
        <v>1927.59</v>
      </c>
      <c r="G80" s="128">
        <f t="shared" si="17"/>
        <v>6469</v>
      </c>
      <c r="H80" s="128">
        <f t="shared" si="17"/>
        <v>6469</v>
      </c>
      <c r="I80" s="128">
        <f t="shared" si="17"/>
        <v>5974</v>
      </c>
      <c r="J80" s="128">
        <f t="shared" si="17"/>
        <v>495</v>
      </c>
      <c r="K80" s="128">
        <f t="shared" si="17"/>
        <v>8396.59</v>
      </c>
      <c r="L80" s="128">
        <f t="shared" si="17"/>
        <v>7901.59</v>
      </c>
      <c r="M80" s="128">
        <f t="shared" si="17"/>
        <v>495</v>
      </c>
    </row>
    <row r="81" spans="1:13" ht="15.75" thickTop="1">
      <c r="A81" s="107"/>
      <c r="B81" s="108"/>
      <c r="C81" s="109"/>
      <c r="D81" s="120"/>
      <c r="E81" s="124"/>
      <c r="F81" s="124"/>
      <c r="G81" s="124"/>
      <c r="H81" s="124"/>
      <c r="I81" s="124"/>
      <c r="J81" s="124"/>
      <c r="K81" s="124"/>
      <c r="L81" s="124"/>
      <c r="M81" s="124"/>
    </row>
    <row r="82" spans="1:13">
      <c r="A82" s="107"/>
      <c r="B82" s="108"/>
      <c r="C82" s="109"/>
      <c r="D82" s="110"/>
      <c r="E82" s="112"/>
      <c r="F82" s="112"/>
      <c r="G82" s="112"/>
      <c r="H82" s="112"/>
      <c r="I82" s="113"/>
      <c r="J82" s="112"/>
      <c r="K82" s="112"/>
      <c r="L82" s="112"/>
      <c r="M82" s="112"/>
    </row>
    <row r="83" spans="1:13" ht="15" customHeight="1">
      <c r="A83" s="184" t="s">
        <v>1326</v>
      </c>
      <c r="B83" s="184" t="s">
        <v>1327</v>
      </c>
      <c r="C83" s="149" t="s">
        <v>328</v>
      </c>
      <c r="D83" s="184" t="s">
        <v>1328</v>
      </c>
      <c r="E83" s="181" t="s">
        <v>1329</v>
      </c>
      <c r="F83" s="182"/>
      <c r="G83" s="183"/>
      <c r="H83" s="192" t="s">
        <v>1330</v>
      </c>
      <c r="I83" s="193"/>
      <c r="J83" s="194"/>
      <c r="K83" s="192" t="s">
        <v>1331</v>
      </c>
      <c r="L83" s="193"/>
      <c r="M83" s="194"/>
    </row>
    <row r="84" spans="1:13">
      <c r="A84" s="185"/>
      <c r="B84" s="185"/>
      <c r="C84" s="150"/>
      <c r="D84" s="185"/>
      <c r="E84" s="95" t="s">
        <v>1332</v>
      </c>
      <c r="F84" s="95" t="s">
        <v>1008</v>
      </c>
      <c r="G84" s="95" t="s">
        <v>1009</v>
      </c>
      <c r="H84" s="95" t="s">
        <v>1332</v>
      </c>
      <c r="I84" s="95" t="s">
        <v>1008</v>
      </c>
      <c r="J84" s="95" t="s">
        <v>1009</v>
      </c>
      <c r="K84" s="95" t="s">
        <v>1332</v>
      </c>
      <c r="L84" s="95" t="s">
        <v>1008</v>
      </c>
      <c r="M84" s="95" t="s">
        <v>1009</v>
      </c>
    </row>
    <row r="85" spans="1:13" s="96" customFormat="1" ht="18">
      <c r="A85" s="97" t="s">
        <v>1333</v>
      </c>
      <c r="B85" s="95"/>
      <c r="C85" s="114"/>
      <c r="D85" s="95"/>
      <c r="E85" s="95"/>
      <c r="F85" s="95"/>
      <c r="G85" s="95"/>
      <c r="H85" s="95"/>
      <c r="I85" s="95"/>
      <c r="J85" s="95"/>
      <c r="K85" s="95"/>
      <c r="L85" s="95"/>
      <c r="M85" s="95"/>
    </row>
    <row r="86" spans="1:13" s="96" customFormat="1" ht="105" customHeight="1">
      <c r="A86" s="186" t="s">
        <v>1355</v>
      </c>
      <c r="B86" s="186" t="s">
        <v>1356</v>
      </c>
      <c r="C86" s="160" t="s">
        <v>1357</v>
      </c>
      <c r="D86" s="162" t="s">
        <v>1344</v>
      </c>
      <c r="E86" s="188">
        <v>1522.86</v>
      </c>
      <c r="F86" s="184"/>
      <c r="G86" s="136">
        <f>E86-F87</f>
        <v>1522.86</v>
      </c>
      <c r="H86" s="188">
        <v>31872.86</v>
      </c>
      <c r="I86" s="184"/>
      <c r="J86" s="190">
        <f>H86-I87</f>
        <v>31872.86</v>
      </c>
      <c r="K86" s="188">
        <v>31872.86</v>
      </c>
      <c r="L86" s="190">
        <f>F87+I87</f>
        <v>0</v>
      </c>
      <c r="M86" s="190">
        <f>K86-L86</f>
        <v>31872.86</v>
      </c>
    </row>
    <row r="87" spans="1:13" ht="105" customHeight="1">
      <c r="A87" s="187"/>
      <c r="B87" s="187"/>
      <c r="C87" s="161"/>
      <c r="D87" s="163"/>
      <c r="E87" s="189"/>
      <c r="F87" s="185"/>
      <c r="G87" s="137">
        <v>30350</v>
      </c>
      <c r="H87" s="189"/>
      <c r="I87" s="185"/>
      <c r="J87" s="191"/>
      <c r="K87" s="189"/>
      <c r="L87" s="191"/>
      <c r="M87" s="191"/>
    </row>
    <row r="88" spans="1:13" ht="236.25">
      <c r="A88" s="99" t="s">
        <v>1368</v>
      </c>
      <c r="B88" s="99"/>
      <c r="C88" s="138" t="s">
        <v>1369</v>
      </c>
      <c r="D88" s="140" t="s">
        <v>1344</v>
      </c>
      <c r="E88" s="104"/>
      <c r="F88" s="104"/>
      <c r="G88" s="104"/>
      <c r="H88" s="102">
        <v>1900</v>
      </c>
      <c r="I88" s="102"/>
      <c r="J88" s="106">
        <f>H88-I88</f>
        <v>1900</v>
      </c>
      <c r="K88" s="102">
        <v>1900</v>
      </c>
      <c r="L88" s="106">
        <f>F88+I88</f>
        <v>0</v>
      </c>
      <c r="M88" s="106">
        <f>K88-L88</f>
        <v>1900</v>
      </c>
    </row>
    <row r="89" spans="1:13" ht="15.75" thickBot="1">
      <c r="A89" s="107"/>
      <c r="B89" s="108"/>
      <c r="C89" s="109"/>
      <c r="D89" s="120" t="s">
        <v>1391</v>
      </c>
      <c r="E89" s="111">
        <f>SUM(E86:E88)</f>
        <v>1522.86</v>
      </c>
      <c r="F89" s="111">
        <f t="shared" ref="F89:I89" si="18">SUM(F87:F88)</f>
        <v>0</v>
      </c>
      <c r="G89" s="111">
        <f>SUM(G86:G88)</f>
        <v>31872.86</v>
      </c>
      <c r="H89" s="111">
        <f>SUM(H86:H88)</f>
        <v>33772.86</v>
      </c>
      <c r="I89" s="111">
        <f t="shared" si="18"/>
        <v>0</v>
      </c>
      <c r="J89" s="111">
        <f>SUM(J86:J88)</f>
        <v>33772.86</v>
      </c>
      <c r="K89" s="111">
        <f>SUM(K86:K88)</f>
        <v>33772.86</v>
      </c>
      <c r="L89" s="111">
        <f>SUM(L86:L88)</f>
        <v>0</v>
      </c>
      <c r="M89" s="111">
        <f>SUM(M86:M88)</f>
        <v>33772.86</v>
      </c>
    </row>
    <row r="90" spans="1:13" ht="15.75" thickTop="1">
      <c r="A90" s="107"/>
      <c r="B90" s="108"/>
      <c r="C90" s="109"/>
      <c r="D90" s="120"/>
      <c r="E90" s="124"/>
      <c r="F90" s="124"/>
      <c r="G90" s="124"/>
      <c r="H90" s="124"/>
      <c r="I90" s="124"/>
      <c r="J90" s="124"/>
      <c r="K90" s="124"/>
      <c r="L90" s="124"/>
      <c r="M90" s="124"/>
    </row>
    <row r="91" spans="1:13" ht="15.75" thickBot="1">
      <c r="A91" s="107"/>
      <c r="B91" s="108"/>
      <c r="C91" s="109"/>
      <c r="D91" s="127" t="s">
        <v>1393</v>
      </c>
      <c r="E91" s="128">
        <f t="shared" ref="E91:M91" si="19">SUM(E89)</f>
        <v>1522.86</v>
      </c>
      <c r="F91" s="128">
        <f t="shared" si="19"/>
        <v>0</v>
      </c>
      <c r="G91" s="128">
        <f t="shared" si="19"/>
        <v>31872.86</v>
      </c>
      <c r="H91" s="128">
        <f t="shared" si="19"/>
        <v>33772.86</v>
      </c>
      <c r="I91" s="128">
        <f t="shared" si="19"/>
        <v>0</v>
      </c>
      <c r="J91" s="128">
        <f t="shared" si="19"/>
        <v>33772.86</v>
      </c>
      <c r="K91" s="128">
        <f t="shared" si="19"/>
        <v>33772.86</v>
      </c>
      <c r="L91" s="128">
        <f t="shared" si="19"/>
        <v>0</v>
      </c>
      <c r="M91" s="128">
        <f t="shared" si="19"/>
        <v>33772.86</v>
      </c>
    </row>
    <row r="92" spans="1:13" ht="15.75" thickTop="1">
      <c r="A92" s="107"/>
      <c r="B92" s="108"/>
      <c r="C92" s="109"/>
      <c r="D92" s="120"/>
      <c r="E92" s="124"/>
      <c r="F92" s="124"/>
      <c r="G92" s="124"/>
      <c r="H92" s="124"/>
      <c r="I92" s="124"/>
      <c r="J92" s="124"/>
      <c r="K92" s="124"/>
      <c r="L92" s="124"/>
      <c r="M92" s="124"/>
    </row>
    <row r="93" spans="1:13">
      <c r="A93" s="107"/>
      <c r="B93" s="108"/>
      <c r="C93" s="109"/>
      <c r="D93" s="110"/>
      <c r="E93" s="112"/>
      <c r="F93" s="112"/>
      <c r="G93" s="112"/>
      <c r="H93" s="112"/>
      <c r="I93" s="113"/>
      <c r="J93" s="112"/>
      <c r="K93" s="112"/>
      <c r="L93" s="112"/>
      <c r="M93" s="112"/>
    </row>
    <row r="94" spans="1:13">
      <c r="A94" s="148" t="s">
        <v>1326</v>
      </c>
      <c r="B94" s="148" t="s">
        <v>1327</v>
      </c>
      <c r="C94" s="149" t="s">
        <v>328</v>
      </c>
      <c r="D94" s="148" t="s">
        <v>1328</v>
      </c>
      <c r="E94" s="181" t="s">
        <v>1329</v>
      </c>
      <c r="F94" s="182"/>
      <c r="G94" s="183"/>
      <c r="H94" s="148" t="s">
        <v>1330</v>
      </c>
      <c r="I94" s="148"/>
      <c r="J94" s="148"/>
      <c r="K94" s="148" t="s">
        <v>1331</v>
      </c>
      <c r="L94" s="148"/>
      <c r="M94" s="148"/>
    </row>
    <row r="95" spans="1:13">
      <c r="A95" s="148"/>
      <c r="B95" s="148"/>
      <c r="C95" s="150"/>
      <c r="D95" s="148"/>
      <c r="E95" s="95" t="s">
        <v>1332</v>
      </c>
      <c r="F95" s="95" t="s">
        <v>1008</v>
      </c>
      <c r="G95" s="95" t="s">
        <v>1009</v>
      </c>
      <c r="H95" s="95" t="s">
        <v>1332</v>
      </c>
      <c r="I95" s="95" t="s">
        <v>1008</v>
      </c>
      <c r="J95" s="95" t="s">
        <v>1009</v>
      </c>
      <c r="K95" s="95" t="s">
        <v>1332</v>
      </c>
      <c r="L95" s="95" t="s">
        <v>1008</v>
      </c>
      <c r="M95" s="95" t="s">
        <v>1009</v>
      </c>
    </row>
    <row r="96" spans="1:13" s="96" customFormat="1" ht="18">
      <c r="A96" s="97" t="s">
        <v>1333</v>
      </c>
      <c r="B96" s="95"/>
      <c r="C96" s="114"/>
      <c r="D96" s="95"/>
      <c r="E96" s="95"/>
      <c r="F96" s="95"/>
      <c r="G96" s="95"/>
      <c r="H96" s="95"/>
      <c r="I96" s="95"/>
      <c r="J96" s="95"/>
      <c r="K96" s="95"/>
      <c r="L96" s="95"/>
      <c r="M96" s="95"/>
    </row>
    <row r="97" spans="1:13" ht="258.75">
      <c r="A97" s="99" t="s">
        <v>1358</v>
      </c>
      <c r="B97" s="99"/>
      <c r="C97" s="138" t="s">
        <v>1359</v>
      </c>
      <c r="D97" s="140" t="s">
        <v>1344</v>
      </c>
      <c r="E97" s="102">
        <v>331549.84000000003</v>
      </c>
      <c r="F97" s="102"/>
      <c r="G97" s="102">
        <v>331549.84000000003</v>
      </c>
      <c r="H97" s="102">
        <v>331549.84000000003</v>
      </c>
      <c r="I97" s="104"/>
      <c r="J97" s="106">
        <f t="shared" si="8"/>
        <v>331549.84000000003</v>
      </c>
      <c r="K97" s="102">
        <v>331549.84000000003</v>
      </c>
      <c r="L97" s="102"/>
      <c r="M97" s="106">
        <f t="shared" si="10"/>
        <v>331549.84000000003</v>
      </c>
    </row>
    <row r="98" spans="1:13" ht="15.75" thickBot="1">
      <c r="A98" s="107"/>
      <c r="B98" s="108"/>
      <c r="C98" s="109"/>
      <c r="D98" s="120" t="s">
        <v>1391</v>
      </c>
      <c r="E98" s="111">
        <f>SUM(E97)</f>
        <v>331549.84000000003</v>
      </c>
      <c r="F98" s="111">
        <f t="shared" ref="F98:M98" si="20">SUM(F97)</f>
        <v>0</v>
      </c>
      <c r="G98" s="111">
        <f t="shared" si="20"/>
        <v>331549.84000000003</v>
      </c>
      <c r="H98" s="111">
        <f t="shared" si="20"/>
        <v>331549.84000000003</v>
      </c>
      <c r="I98" s="111">
        <f t="shared" si="20"/>
        <v>0</v>
      </c>
      <c r="J98" s="111">
        <f t="shared" si="20"/>
        <v>331549.84000000003</v>
      </c>
      <c r="K98" s="111">
        <f t="shared" si="20"/>
        <v>331549.84000000003</v>
      </c>
      <c r="L98" s="111">
        <f t="shared" si="20"/>
        <v>0</v>
      </c>
      <c r="M98" s="111">
        <f t="shared" si="20"/>
        <v>331549.84000000003</v>
      </c>
    </row>
    <row r="99" spans="1:13" ht="15.75" thickTop="1">
      <c r="A99" s="107"/>
      <c r="B99" s="108"/>
      <c r="C99" s="109"/>
      <c r="D99" s="120"/>
      <c r="E99" s="124"/>
      <c r="F99" s="124"/>
      <c r="G99" s="124"/>
      <c r="H99" s="124"/>
      <c r="I99" s="124"/>
      <c r="J99" s="124"/>
      <c r="K99" s="124"/>
      <c r="L99" s="124"/>
      <c r="M99" s="124"/>
    </row>
    <row r="100" spans="1:13" ht="15.75" thickBot="1">
      <c r="A100" s="107"/>
      <c r="B100" s="108"/>
      <c r="C100" s="109"/>
      <c r="D100" s="127" t="s">
        <v>1393</v>
      </c>
      <c r="E100" s="128">
        <f>SUM(E98)</f>
        <v>331549.84000000003</v>
      </c>
      <c r="F100" s="128">
        <f t="shared" ref="F100:M100" si="21">SUM(F98)</f>
        <v>0</v>
      </c>
      <c r="G100" s="128">
        <f t="shared" si="21"/>
        <v>331549.84000000003</v>
      </c>
      <c r="H100" s="128">
        <f t="shared" si="21"/>
        <v>331549.84000000003</v>
      </c>
      <c r="I100" s="128">
        <f t="shared" si="21"/>
        <v>0</v>
      </c>
      <c r="J100" s="128">
        <f t="shared" si="21"/>
        <v>331549.84000000003</v>
      </c>
      <c r="K100" s="128">
        <f t="shared" si="21"/>
        <v>331549.84000000003</v>
      </c>
      <c r="L100" s="128">
        <f t="shared" si="21"/>
        <v>0</v>
      </c>
      <c r="M100" s="128">
        <f t="shared" si="21"/>
        <v>331549.84000000003</v>
      </c>
    </row>
    <row r="101" spans="1:13" ht="15.75" thickTop="1">
      <c r="A101" s="107"/>
      <c r="B101" s="108"/>
      <c r="C101" s="109"/>
      <c r="D101" s="120"/>
      <c r="E101" s="124"/>
      <c r="F101" s="124"/>
      <c r="G101" s="124"/>
      <c r="H101" s="124"/>
      <c r="I101" s="124"/>
      <c r="J101" s="124"/>
      <c r="K101" s="124"/>
      <c r="L101" s="124"/>
      <c r="M101" s="124"/>
    </row>
    <row r="102" spans="1:13">
      <c r="A102" s="107"/>
      <c r="B102" s="108"/>
      <c r="C102" s="109"/>
      <c r="D102" s="110"/>
      <c r="E102" s="112"/>
      <c r="F102" s="112"/>
      <c r="G102" s="112"/>
      <c r="H102" s="112"/>
      <c r="I102" s="113"/>
      <c r="J102" s="112"/>
      <c r="K102" s="112"/>
      <c r="L102" s="112"/>
      <c r="M102" s="112"/>
    </row>
    <row r="103" spans="1:13">
      <c r="A103" s="148" t="s">
        <v>1326</v>
      </c>
      <c r="B103" s="148" t="s">
        <v>1327</v>
      </c>
      <c r="C103" s="149" t="s">
        <v>328</v>
      </c>
      <c r="D103" s="148" t="s">
        <v>1328</v>
      </c>
      <c r="E103" s="181" t="s">
        <v>1329</v>
      </c>
      <c r="F103" s="182"/>
      <c r="G103" s="183"/>
      <c r="H103" s="148" t="s">
        <v>1330</v>
      </c>
      <c r="I103" s="148"/>
      <c r="J103" s="148"/>
      <c r="K103" s="148" t="s">
        <v>1331</v>
      </c>
      <c r="L103" s="148"/>
      <c r="M103" s="148"/>
    </row>
    <row r="104" spans="1:13">
      <c r="A104" s="148"/>
      <c r="B104" s="148"/>
      <c r="C104" s="150"/>
      <c r="D104" s="148"/>
      <c r="E104" s="95" t="s">
        <v>1332</v>
      </c>
      <c r="F104" s="95" t="s">
        <v>1008</v>
      </c>
      <c r="G104" s="95" t="s">
        <v>1009</v>
      </c>
      <c r="H104" s="95" t="s">
        <v>1332</v>
      </c>
      <c r="I104" s="95" t="s">
        <v>1008</v>
      </c>
      <c r="J104" s="95" t="s">
        <v>1009</v>
      </c>
      <c r="K104" s="95" t="s">
        <v>1332</v>
      </c>
      <c r="L104" s="95" t="s">
        <v>1008</v>
      </c>
      <c r="M104" s="95" t="s">
        <v>1009</v>
      </c>
    </row>
    <row r="105" spans="1:13" s="96" customFormat="1" ht="18">
      <c r="A105" s="97" t="s">
        <v>1333</v>
      </c>
      <c r="B105" s="95"/>
      <c r="C105" s="114"/>
      <c r="D105" s="95"/>
      <c r="E105" s="95"/>
      <c r="F105" s="95"/>
      <c r="G105" s="95"/>
      <c r="H105" s="95"/>
      <c r="I105" s="95"/>
      <c r="J105" s="95"/>
      <c r="K105" s="95"/>
      <c r="L105" s="95"/>
      <c r="M105" s="95"/>
    </row>
    <row r="106" spans="1:13" ht="78.75">
      <c r="A106" s="99" t="s">
        <v>1363</v>
      </c>
      <c r="B106" s="99"/>
      <c r="C106" s="138" t="s">
        <v>1364</v>
      </c>
      <c r="D106" s="140" t="s">
        <v>1344</v>
      </c>
      <c r="E106" s="103"/>
      <c r="F106" s="103"/>
      <c r="G106" s="103"/>
      <c r="H106" s="106" t="s">
        <v>1362</v>
      </c>
      <c r="I106" s="103"/>
      <c r="J106" s="106" t="s">
        <v>1362</v>
      </c>
      <c r="K106" s="106" t="s">
        <v>1362</v>
      </c>
      <c r="L106" s="103"/>
      <c r="M106" s="106" t="s">
        <v>1362</v>
      </c>
    </row>
    <row r="107" spans="1:13" ht="15.75" thickBot="1">
      <c r="A107" s="107"/>
      <c r="B107" s="108"/>
      <c r="C107" s="109"/>
      <c r="D107" s="120" t="s">
        <v>1391</v>
      </c>
      <c r="E107" s="111">
        <f>SUM(E106)</f>
        <v>0</v>
      </c>
      <c r="F107" s="111">
        <f t="shared" ref="F107:M107" si="22">SUM(F106)</f>
        <v>0</v>
      </c>
      <c r="G107" s="111">
        <f t="shared" si="22"/>
        <v>0</v>
      </c>
      <c r="H107" s="111">
        <f t="shared" si="22"/>
        <v>0</v>
      </c>
      <c r="I107" s="111">
        <f t="shared" si="22"/>
        <v>0</v>
      </c>
      <c r="J107" s="111">
        <f t="shared" si="22"/>
        <v>0</v>
      </c>
      <c r="K107" s="111">
        <f t="shared" si="22"/>
        <v>0</v>
      </c>
      <c r="L107" s="111">
        <f t="shared" si="22"/>
        <v>0</v>
      </c>
      <c r="M107" s="111">
        <f t="shared" si="22"/>
        <v>0</v>
      </c>
    </row>
    <row r="108" spans="1:13" ht="15.75" thickTop="1">
      <c r="A108" s="107"/>
      <c r="B108" s="108"/>
      <c r="C108" s="109"/>
      <c r="D108" s="120"/>
      <c r="E108" s="124"/>
      <c r="F108" s="124"/>
      <c r="G108" s="124"/>
      <c r="H108" s="124"/>
      <c r="I108" s="124"/>
      <c r="J108" s="124"/>
      <c r="K108" s="124"/>
      <c r="L108" s="124"/>
      <c r="M108" s="124"/>
    </row>
    <row r="109" spans="1:13" ht="15.75" thickBot="1">
      <c r="A109" s="107"/>
      <c r="B109" s="108"/>
      <c r="C109" s="109"/>
      <c r="D109" s="127" t="s">
        <v>1393</v>
      </c>
      <c r="E109" s="128">
        <f>SUM(E107)</f>
        <v>0</v>
      </c>
      <c r="F109" s="128">
        <f t="shared" ref="F109:M109" si="23">SUM(F107)</f>
        <v>0</v>
      </c>
      <c r="G109" s="128">
        <f t="shared" si="23"/>
        <v>0</v>
      </c>
      <c r="H109" s="128">
        <f t="shared" si="23"/>
        <v>0</v>
      </c>
      <c r="I109" s="128">
        <f t="shared" si="23"/>
        <v>0</v>
      </c>
      <c r="J109" s="128">
        <f t="shared" si="23"/>
        <v>0</v>
      </c>
      <c r="K109" s="128">
        <f t="shared" si="23"/>
        <v>0</v>
      </c>
      <c r="L109" s="128">
        <f t="shared" si="23"/>
        <v>0</v>
      </c>
      <c r="M109" s="128">
        <f t="shared" si="23"/>
        <v>0</v>
      </c>
    </row>
    <row r="110" spans="1:13" ht="15.75" thickTop="1">
      <c r="A110" s="107"/>
      <c r="B110" s="108"/>
      <c r="C110" s="109"/>
      <c r="D110" s="120"/>
      <c r="E110" s="124"/>
      <c r="F110" s="124"/>
      <c r="G110" s="124"/>
      <c r="H110" s="124"/>
      <c r="I110" s="124"/>
      <c r="J110" s="124"/>
      <c r="K110" s="124"/>
      <c r="L110" s="124"/>
      <c r="M110" s="124"/>
    </row>
    <row r="111" spans="1:13">
      <c r="A111" s="107"/>
      <c r="B111" s="108"/>
      <c r="C111" s="109"/>
      <c r="D111" s="110"/>
      <c r="E111" s="112"/>
      <c r="F111" s="112"/>
      <c r="G111" s="112"/>
      <c r="H111" s="112"/>
      <c r="I111" s="113"/>
      <c r="J111" s="112"/>
      <c r="K111" s="112"/>
      <c r="L111" s="112"/>
      <c r="M111" s="112"/>
    </row>
    <row r="112" spans="1:13">
      <c r="A112" s="107"/>
      <c r="B112" s="107"/>
      <c r="C112" s="109"/>
      <c r="D112" s="125"/>
      <c r="E112" s="112"/>
      <c r="F112" s="112"/>
      <c r="G112" s="126"/>
      <c r="H112" s="113"/>
      <c r="I112" s="112"/>
      <c r="J112" s="113"/>
      <c r="K112" s="113"/>
      <c r="L112" s="112"/>
      <c r="M112" s="113"/>
    </row>
    <row r="113" spans="1:13">
      <c r="A113" s="148" t="s">
        <v>1326</v>
      </c>
      <c r="B113" s="148" t="s">
        <v>1327</v>
      </c>
      <c r="C113" s="149" t="s">
        <v>328</v>
      </c>
      <c r="D113" s="148" t="s">
        <v>1328</v>
      </c>
      <c r="E113" s="181" t="s">
        <v>1329</v>
      </c>
      <c r="F113" s="182"/>
      <c r="G113" s="183"/>
      <c r="H113" s="148" t="s">
        <v>1330</v>
      </c>
      <c r="I113" s="148"/>
      <c r="J113" s="148"/>
      <c r="K113" s="148" t="s">
        <v>1331</v>
      </c>
      <c r="L113" s="148"/>
      <c r="M113" s="148"/>
    </row>
    <row r="114" spans="1:13">
      <c r="A114" s="148"/>
      <c r="B114" s="148"/>
      <c r="C114" s="150"/>
      <c r="D114" s="148"/>
      <c r="E114" s="95" t="s">
        <v>1332</v>
      </c>
      <c r="F114" s="95" t="s">
        <v>1008</v>
      </c>
      <c r="G114" s="95" t="s">
        <v>1009</v>
      </c>
      <c r="H114" s="95" t="s">
        <v>1332</v>
      </c>
      <c r="I114" s="95" t="s">
        <v>1008</v>
      </c>
      <c r="J114" s="95" t="s">
        <v>1009</v>
      </c>
      <c r="K114" s="95" t="s">
        <v>1332</v>
      </c>
      <c r="L114" s="95" t="s">
        <v>1008</v>
      </c>
      <c r="M114" s="95" t="s">
        <v>1009</v>
      </c>
    </row>
    <row r="115" spans="1:13" s="96" customFormat="1" ht="18">
      <c r="A115" s="97" t="s">
        <v>1333</v>
      </c>
      <c r="B115" s="95"/>
      <c r="C115" s="114"/>
      <c r="D115" s="95"/>
      <c r="E115" s="95"/>
      <c r="F115" s="95"/>
      <c r="G115" s="95"/>
      <c r="H115" s="95"/>
      <c r="I115" s="95"/>
      <c r="J115" s="95"/>
      <c r="K115" s="95"/>
      <c r="L115" s="95"/>
      <c r="M115" s="95"/>
    </row>
    <row r="116" spans="1:13" ht="202.5">
      <c r="A116" s="99" t="s">
        <v>1370</v>
      </c>
      <c r="B116" s="99" t="s">
        <v>1371</v>
      </c>
      <c r="C116" s="138" t="s">
        <v>1372</v>
      </c>
      <c r="D116" s="140" t="s">
        <v>1373</v>
      </c>
      <c r="E116" s="104"/>
      <c r="F116" s="104"/>
      <c r="G116" s="104"/>
      <c r="H116" s="102">
        <v>783680.5</v>
      </c>
      <c r="I116" s="102">
        <v>764105.5</v>
      </c>
      <c r="J116" s="106">
        <f t="shared" ref="J116" si="24">H116-I116</f>
        <v>19575</v>
      </c>
      <c r="K116" s="102">
        <v>783680.5</v>
      </c>
      <c r="L116" s="106">
        <f t="shared" ref="L116" si="25">F116+I116</f>
        <v>764105.5</v>
      </c>
      <c r="M116" s="106">
        <f t="shared" ref="M116" si="26">K116-L116</f>
        <v>19575</v>
      </c>
    </row>
    <row r="117" spans="1:13" ht="15.75" thickBot="1">
      <c r="A117" s="107"/>
      <c r="B117" s="108"/>
      <c r="C117" s="109"/>
      <c r="D117" s="120" t="s">
        <v>1391</v>
      </c>
      <c r="E117" s="111">
        <f>SUM(E116)</f>
        <v>0</v>
      </c>
      <c r="F117" s="111">
        <f t="shared" ref="F117:M117" si="27">SUM(F116)</f>
        <v>0</v>
      </c>
      <c r="G117" s="111">
        <f t="shared" si="27"/>
        <v>0</v>
      </c>
      <c r="H117" s="111">
        <f t="shared" si="27"/>
        <v>783680.5</v>
      </c>
      <c r="I117" s="111">
        <f t="shared" si="27"/>
        <v>764105.5</v>
      </c>
      <c r="J117" s="111">
        <f t="shared" si="27"/>
        <v>19575</v>
      </c>
      <c r="K117" s="111">
        <f t="shared" si="27"/>
        <v>783680.5</v>
      </c>
      <c r="L117" s="111">
        <f t="shared" si="27"/>
        <v>764105.5</v>
      </c>
      <c r="M117" s="111">
        <f t="shared" si="27"/>
        <v>19575</v>
      </c>
    </row>
    <row r="118" spans="1:13" ht="15.75" thickTop="1">
      <c r="A118" s="107"/>
      <c r="B118" s="108"/>
      <c r="C118" s="109"/>
      <c r="D118" s="120"/>
      <c r="E118" s="124"/>
      <c r="F118" s="124"/>
      <c r="G118" s="124"/>
      <c r="H118" s="124"/>
      <c r="I118" s="124"/>
      <c r="J118" s="124"/>
      <c r="K118" s="124"/>
      <c r="L118" s="124"/>
      <c r="M118" s="124"/>
    </row>
    <row r="119" spans="1:13" ht="15.75" thickBot="1">
      <c r="A119" s="107"/>
      <c r="B119" s="108"/>
      <c r="C119" s="109"/>
      <c r="D119" s="127" t="s">
        <v>1393</v>
      </c>
      <c r="E119" s="128">
        <f>SUM(E117)</f>
        <v>0</v>
      </c>
      <c r="F119" s="128">
        <f t="shared" ref="F119:M119" si="28">SUM(F117)</f>
        <v>0</v>
      </c>
      <c r="G119" s="128">
        <f t="shared" si="28"/>
        <v>0</v>
      </c>
      <c r="H119" s="128">
        <f t="shared" si="28"/>
        <v>783680.5</v>
      </c>
      <c r="I119" s="128">
        <f t="shared" si="28"/>
        <v>764105.5</v>
      </c>
      <c r="J119" s="128">
        <f t="shared" si="28"/>
        <v>19575</v>
      </c>
      <c r="K119" s="128">
        <f t="shared" si="28"/>
        <v>783680.5</v>
      </c>
      <c r="L119" s="128">
        <f t="shared" si="28"/>
        <v>764105.5</v>
      </c>
      <c r="M119" s="128">
        <f t="shared" si="28"/>
        <v>19575</v>
      </c>
    </row>
    <row r="120" spans="1:13" ht="15.75" thickTop="1">
      <c r="A120" s="107"/>
      <c r="B120" s="107"/>
      <c r="C120" s="109"/>
      <c r="D120" s="125"/>
      <c r="E120" s="112"/>
      <c r="F120" s="112"/>
      <c r="G120" s="126"/>
      <c r="H120" s="113"/>
      <c r="I120" s="112"/>
      <c r="J120" s="113"/>
      <c r="K120" s="113"/>
      <c r="L120" s="112"/>
      <c r="M120" s="113"/>
    </row>
    <row r="121" spans="1:13">
      <c r="A121" s="107"/>
      <c r="B121" s="107"/>
      <c r="C121" s="109"/>
      <c r="D121" s="125"/>
      <c r="E121" s="112"/>
      <c r="F121" s="112"/>
      <c r="G121" s="126"/>
      <c r="H121" s="113"/>
      <c r="I121" s="112"/>
      <c r="J121" s="113"/>
      <c r="K121" s="113"/>
      <c r="L121" s="112"/>
      <c r="M121" s="113"/>
    </row>
    <row r="122" spans="1:13">
      <c r="A122" s="107"/>
      <c r="B122" s="107"/>
      <c r="C122" s="109"/>
      <c r="D122" s="125"/>
      <c r="E122" s="112"/>
      <c r="F122" s="112"/>
      <c r="G122" s="126"/>
      <c r="H122" s="113"/>
      <c r="I122" s="112"/>
      <c r="J122" s="113"/>
      <c r="K122" s="113"/>
      <c r="L122" s="112"/>
      <c r="M122" s="113"/>
    </row>
    <row r="123" spans="1:13">
      <c r="A123" s="107"/>
      <c r="B123" s="108"/>
      <c r="C123" s="109"/>
      <c r="D123" s="110"/>
      <c r="E123" s="112"/>
      <c r="F123" s="112"/>
      <c r="G123" s="112"/>
      <c r="H123" s="112"/>
      <c r="I123" s="113"/>
      <c r="J123" s="112"/>
      <c r="K123" s="112"/>
      <c r="L123" s="112"/>
      <c r="M123" s="112"/>
    </row>
    <row r="124" spans="1:13">
      <c r="A124" s="148" t="s">
        <v>1326</v>
      </c>
      <c r="B124" s="148" t="s">
        <v>1327</v>
      </c>
      <c r="C124" s="149" t="s">
        <v>328</v>
      </c>
      <c r="D124" s="148" t="s">
        <v>1328</v>
      </c>
      <c r="E124" s="181" t="s">
        <v>1329</v>
      </c>
      <c r="F124" s="182"/>
      <c r="G124" s="183"/>
      <c r="H124" s="148" t="s">
        <v>1330</v>
      </c>
      <c r="I124" s="148"/>
      <c r="J124" s="148"/>
      <c r="K124" s="148" t="s">
        <v>1331</v>
      </c>
      <c r="L124" s="148"/>
      <c r="M124" s="148"/>
    </row>
    <row r="125" spans="1:13" s="96" customFormat="1" ht="12.75">
      <c r="A125" s="148"/>
      <c r="B125" s="148"/>
      <c r="C125" s="150"/>
      <c r="D125" s="148"/>
      <c r="E125" s="95" t="s">
        <v>1332</v>
      </c>
      <c r="F125" s="95" t="s">
        <v>1008</v>
      </c>
      <c r="G125" s="95" t="s">
        <v>1009</v>
      </c>
      <c r="H125" s="95" t="s">
        <v>1332</v>
      </c>
      <c r="I125" s="95" t="s">
        <v>1008</v>
      </c>
      <c r="J125" s="95" t="s">
        <v>1009</v>
      </c>
      <c r="K125" s="95" t="s">
        <v>1332</v>
      </c>
      <c r="L125" s="95" t="s">
        <v>1008</v>
      </c>
      <c r="M125" s="95" t="s">
        <v>1009</v>
      </c>
    </row>
    <row r="126" spans="1:13" s="96" customFormat="1" ht="33.75" customHeight="1">
      <c r="A126" s="97" t="s">
        <v>1376</v>
      </c>
      <c r="B126" s="95"/>
      <c r="C126" s="114"/>
      <c r="D126" s="95"/>
      <c r="E126" s="95"/>
      <c r="F126" s="95"/>
      <c r="G126" s="95"/>
      <c r="H126" s="95"/>
      <c r="I126" s="95"/>
      <c r="J126" s="95"/>
      <c r="K126" s="95"/>
      <c r="L126" s="95"/>
      <c r="M126" s="95"/>
    </row>
    <row r="127" spans="1:13" ht="146.25">
      <c r="A127" s="99" t="s">
        <v>1379</v>
      </c>
      <c r="B127" s="99" t="s">
        <v>1380</v>
      </c>
      <c r="C127" s="138" t="s">
        <v>1381</v>
      </c>
      <c r="D127" s="140" t="s">
        <v>1382</v>
      </c>
      <c r="E127" s="102">
        <v>7192</v>
      </c>
      <c r="F127" s="102">
        <v>0</v>
      </c>
      <c r="G127" s="102">
        <v>7192</v>
      </c>
      <c r="H127" s="102">
        <v>7192</v>
      </c>
      <c r="I127" s="102">
        <v>0</v>
      </c>
      <c r="J127" s="102">
        <v>7192</v>
      </c>
      <c r="K127" s="102">
        <v>7192</v>
      </c>
      <c r="L127" s="102">
        <v>0</v>
      </c>
      <c r="M127" s="102">
        <v>7192</v>
      </c>
    </row>
    <row r="128" spans="1:13" ht="15.75" thickBot="1">
      <c r="A128" s="107"/>
      <c r="B128" s="108"/>
      <c r="C128" s="109"/>
      <c r="D128" s="120" t="s">
        <v>1395</v>
      </c>
      <c r="E128" s="111">
        <f>SUM(E127)</f>
        <v>7192</v>
      </c>
      <c r="F128" s="111">
        <f t="shared" ref="F128:M128" si="29">SUM(F127)</f>
        <v>0</v>
      </c>
      <c r="G128" s="111">
        <f t="shared" si="29"/>
        <v>7192</v>
      </c>
      <c r="H128" s="111">
        <f t="shared" si="29"/>
        <v>7192</v>
      </c>
      <c r="I128" s="111">
        <f t="shared" si="29"/>
        <v>0</v>
      </c>
      <c r="J128" s="111">
        <f t="shared" si="29"/>
        <v>7192</v>
      </c>
      <c r="K128" s="111">
        <f t="shared" si="29"/>
        <v>7192</v>
      </c>
      <c r="L128" s="111">
        <f t="shared" si="29"/>
        <v>0</v>
      </c>
      <c r="M128" s="111">
        <f t="shared" si="29"/>
        <v>7192</v>
      </c>
    </row>
    <row r="129" spans="1:13" ht="15.75" thickTop="1">
      <c r="A129" s="107"/>
      <c r="B129" s="108"/>
      <c r="C129" s="109"/>
      <c r="D129" s="120"/>
      <c r="E129" s="124"/>
      <c r="F129" s="124"/>
      <c r="G129" s="124"/>
      <c r="H129" s="124"/>
      <c r="I129" s="124"/>
      <c r="J129" s="124"/>
      <c r="K129" s="124"/>
      <c r="L129" s="124"/>
      <c r="M129" s="124"/>
    </row>
    <row r="130" spans="1:13" ht="15.75" thickBot="1">
      <c r="A130" s="107"/>
      <c r="B130" s="108"/>
      <c r="C130" s="109"/>
      <c r="D130" s="127" t="s">
        <v>1393</v>
      </c>
      <c r="E130" s="128">
        <f>SUM(E128)</f>
        <v>7192</v>
      </c>
      <c r="F130" s="128">
        <f t="shared" ref="F130:M130" si="30">SUM(F128)</f>
        <v>0</v>
      </c>
      <c r="G130" s="128">
        <f t="shared" si="30"/>
        <v>7192</v>
      </c>
      <c r="H130" s="128">
        <f t="shared" si="30"/>
        <v>7192</v>
      </c>
      <c r="I130" s="128">
        <f t="shared" si="30"/>
        <v>0</v>
      </c>
      <c r="J130" s="128">
        <f t="shared" si="30"/>
        <v>7192</v>
      </c>
      <c r="K130" s="128">
        <f t="shared" si="30"/>
        <v>7192</v>
      </c>
      <c r="L130" s="128">
        <f t="shared" si="30"/>
        <v>0</v>
      </c>
      <c r="M130" s="128">
        <f t="shared" si="30"/>
        <v>7192</v>
      </c>
    </row>
    <row r="131" spans="1:13" ht="15.75" thickTop="1">
      <c r="A131" s="107"/>
      <c r="B131" s="107"/>
      <c r="C131" s="109"/>
      <c r="D131" s="125"/>
      <c r="E131" s="112"/>
      <c r="F131" s="112"/>
      <c r="G131" s="126"/>
      <c r="H131" s="113"/>
      <c r="I131" s="112"/>
      <c r="J131" s="113"/>
      <c r="K131" s="113"/>
      <c r="L131" s="112"/>
      <c r="M131" s="113"/>
    </row>
    <row r="132" spans="1:13">
      <c r="A132" s="107"/>
      <c r="B132" s="108"/>
      <c r="C132" s="109"/>
      <c r="D132" s="110"/>
      <c r="E132" s="112"/>
      <c r="F132" s="112"/>
      <c r="G132" s="112"/>
      <c r="H132" s="112"/>
      <c r="I132" s="113"/>
      <c r="J132" s="112"/>
      <c r="K132" s="112"/>
      <c r="L132" s="112"/>
      <c r="M132" s="112"/>
    </row>
    <row r="133" spans="1:13">
      <c r="A133" s="148" t="s">
        <v>1326</v>
      </c>
      <c r="B133" s="148" t="s">
        <v>1327</v>
      </c>
      <c r="C133" s="149" t="s">
        <v>328</v>
      </c>
      <c r="D133" s="148" t="s">
        <v>1328</v>
      </c>
      <c r="E133" s="181" t="s">
        <v>1329</v>
      </c>
      <c r="F133" s="182"/>
      <c r="G133" s="183"/>
      <c r="H133" s="148" t="s">
        <v>1330</v>
      </c>
      <c r="I133" s="148"/>
      <c r="J133" s="148"/>
      <c r="K133" s="148" t="s">
        <v>1331</v>
      </c>
      <c r="L133" s="148"/>
      <c r="M133" s="148"/>
    </row>
    <row r="134" spans="1:13" s="96" customFormat="1" ht="12.75">
      <c r="A134" s="148"/>
      <c r="B134" s="148"/>
      <c r="C134" s="150"/>
      <c r="D134" s="148"/>
      <c r="E134" s="95" t="s">
        <v>1332</v>
      </c>
      <c r="F134" s="95" t="s">
        <v>1008</v>
      </c>
      <c r="G134" s="95" t="s">
        <v>1009</v>
      </c>
      <c r="H134" s="95" t="s">
        <v>1332</v>
      </c>
      <c r="I134" s="95" t="s">
        <v>1008</v>
      </c>
      <c r="J134" s="95" t="s">
        <v>1009</v>
      </c>
      <c r="K134" s="95" t="s">
        <v>1332</v>
      </c>
      <c r="L134" s="95" t="s">
        <v>1008</v>
      </c>
      <c r="M134" s="95" t="s">
        <v>1009</v>
      </c>
    </row>
    <row r="135" spans="1:13" s="96" customFormat="1" ht="33.75" customHeight="1">
      <c r="A135" s="97" t="s">
        <v>1376</v>
      </c>
      <c r="B135" s="95"/>
      <c r="C135" s="114"/>
      <c r="D135" s="95"/>
      <c r="E135" s="95"/>
      <c r="F135" s="95"/>
      <c r="G135" s="95"/>
      <c r="H135" s="95"/>
      <c r="I135" s="95"/>
      <c r="J135" s="95"/>
      <c r="K135" s="95"/>
      <c r="L135" s="95"/>
      <c r="M135" s="95"/>
    </row>
    <row r="136" spans="1:13" ht="157.5">
      <c r="A136" s="99" t="s">
        <v>1386</v>
      </c>
      <c r="B136" s="99"/>
      <c r="C136" s="138" t="s">
        <v>1387</v>
      </c>
      <c r="D136" s="140" t="s">
        <v>1388</v>
      </c>
      <c r="E136" s="102">
        <v>618.5</v>
      </c>
      <c r="F136" s="102">
        <v>0</v>
      </c>
      <c r="G136" s="102">
        <v>618.5</v>
      </c>
      <c r="H136" s="102">
        <v>618.5</v>
      </c>
      <c r="I136" s="102">
        <v>0</v>
      </c>
      <c r="J136" s="102">
        <v>618.5</v>
      </c>
      <c r="K136" s="102">
        <v>618.5</v>
      </c>
      <c r="L136" s="102">
        <v>0</v>
      </c>
      <c r="M136" s="102">
        <v>618.5</v>
      </c>
    </row>
    <row r="137" spans="1:13" ht="15.75" thickBot="1">
      <c r="A137" s="107"/>
      <c r="B137" s="108"/>
      <c r="C137" s="109"/>
      <c r="D137" s="120" t="s">
        <v>1395</v>
      </c>
      <c r="E137" s="111">
        <f>SUM(E136)</f>
        <v>618.5</v>
      </c>
      <c r="F137" s="111">
        <f t="shared" ref="F137:M137" si="31">SUM(F136)</f>
        <v>0</v>
      </c>
      <c r="G137" s="111">
        <f t="shared" si="31"/>
        <v>618.5</v>
      </c>
      <c r="H137" s="111">
        <f t="shared" si="31"/>
        <v>618.5</v>
      </c>
      <c r="I137" s="111">
        <f t="shared" si="31"/>
        <v>0</v>
      </c>
      <c r="J137" s="111">
        <f t="shared" si="31"/>
        <v>618.5</v>
      </c>
      <c r="K137" s="111">
        <f t="shared" si="31"/>
        <v>618.5</v>
      </c>
      <c r="L137" s="111">
        <f t="shared" si="31"/>
        <v>0</v>
      </c>
      <c r="M137" s="111">
        <f t="shared" si="31"/>
        <v>618.5</v>
      </c>
    </row>
    <row r="138" spans="1:13" ht="15.75" thickTop="1">
      <c r="A138" s="107"/>
      <c r="B138" s="108"/>
      <c r="C138" s="109"/>
      <c r="D138" s="120"/>
      <c r="E138" s="124"/>
      <c r="F138" s="124"/>
      <c r="G138" s="124"/>
      <c r="H138" s="124"/>
      <c r="I138" s="124"/>
      <c r="J138" s="124"/>
      <c r="K138" s="124"/>
      <c r="L138" s="124"/>
      <c r="M138" s="124"/>
    </row>
    <row r="139" spans="1:13" ht="15.75" thickBot="1">
      <c r="A139" s="107"/>
      <c r="B139" s="108"/>
      <c r="C139" s="109"/>
      <c r="D139" s="127" t="s">
        <v>1393</v>
      </c>
      <c r="E139" s="128">
        <f>SUM(E137)</f>
        <v>618.5</v>
      </c>
      <c r="F139" s="128">
        <f t="shared" ref="F139:M139" si="32">SUM(F137)</f>
        <v>0</v>
      </c>
      <c r="G139" s="128">
        <f t="shared" si="32"/>
        <v>618.5</v>
      </c>
      <c r="H139" s="128">
        <f t="shared" si="32"/>
        <v>618.5</v>
      </c>
      <c r="I139" s="128">
        <f t="shared" si="32"/>
        <v>0</v>
      </c>
      <c r="J139" s="128">
        <f t="shared" si="32"/>
        <v>618.5</v>
      </c>
      <c r="K139" s="128">
        <f t="shared" si="32"/>
        <v>618.5</v>
      </c>
      <c r="L139" s="128">
        <f t="shared" si="32"/>
        <v>0</v>
      </c>
      <c r="M139" s="128">
        <f t="shared" si="32"/>
        <v>618.5</v>
      </c>
    </row>
    <row r="140" spans="1:13" ht="15.75" thickTop="1">
      <c r="A140" s="107"/>
      <c r="B140" s="107"/>
      <c r="C140" s="109"/>
      <c r="D140" s="125"/>
      <c r="E140" s="112"/>
      <c r="F140" s="112"/>
      <c r="G140" s="126"/>
      <c r="H140" s="113"/>
      <c r="I140" s="112"/>
      <c r="J140" s="113"/>
      <c r="K140" s="113"/>
      <c r="L140" s="112"/>
      <c r="M140" s="113"/>
    </row>
    <row r="142" spans="1:13" ht="15.75" thickBot="1">
      <c r="A142" s="107"/>
      <c r="B142" s="108"/>
      <c r="C142" s="109"/>
      <c r="D142" s="127" t="s">
        <v>1393</v>
      </c>
      <c r="E142" s="128">
        <f t="shared" ref="E142:M142" si="33">SUM(E15,E30,E40,E56,E65,E80,E91,E100,E109,E119,E130,E139)</f>
        <v>505364.92000000004</v>
      </c>
      <c r="F142" s="128">
        <f t="shared" si="33"/>
        <v>47819.399999999994</v>
      </c>
      <c r="G142" s="128">
        <f t="shared" si="33"/>
        <v>512411.95</v>
      </c>
      <c r="H142" s="128">
        <f t="shared" si="33"/>
        <v>1297992.45</v>
      </c>
      <c r="I142" s="128">
        <f t="shared" si="33"/>
        <v>833356.42</v>
      </c>
      <c r="J142" s="128">
        <f t="shared" si="33"/>
        <v>464636.03</v>
      </c>
      <c r="K142" s="128">
        <f t="shared" si="33"/>
        <v>1345811.85</v>
      </c>
      <c r="L142" s="128">
        <f t="shared" si="33"/>
        <v>881175.82</v>
      </c>
      <c r="M142" s="128">
        <f t="shared" si="33"/>
        <v>464636.03</v>
      </c>
    </row>
    <row r="143" spans="1:13" ht="15.75" thickTop="1"/>
  </sheetData>
  <mergeCells count="135">
    <mergeCell ref="H83:J83"/>
    <mergeCell ref="K83:M83"/>
    <mergeCell ref="C44:C45"/>
    <mergeCell ref="D44:D45"/>
    <mergeCell ref="E44:G44"/>
    <mergeCell ref="H44:J44"/>
    <mergeCell ref="A50:A51"/>
    <mergeCell ref="B50:B51"/>
    <mergeCell ref="C50:C51"/>
    <mergeCell ref="D50:D51"/>
    <mergeCell ref="E50:G50"/>
    <mergeCell ref="H50:J50"/>
    <mergeCell ref="K50:M50"/>
    <mergeCell ref="A24:A25"/>
    <mergeCell ref="A33:A34"/>
    <mergeCell ref="B33:B34"/>
    <mergeCell ref="C33:C34"/>
    <mergeCell ref="D33:D34"/>
    <mergeCell ref="A36:A37"/>
    <mergeCell ref="B36:B37"/>
    <mergeCell ref="C36:C37"/>
    <mergeCell ref="D36:D37"/>
    <mergeCell ref="A1:M1"/>
    <mergeCell ref="A2:M2"/>
    <mergeCell ref="A3:M3"/>
    <mergeCell ref="A4:M4"/>
    <mergeCell ref="A5:M5"/>
    <mergeCell ref="E18:G18"/>
    <mergeCell ref="H18:J18"/>
    <mergeCell ref="K18:M18"/>
    <mergeCell ref="K9:M9"/>
    <mergeCell ref="A9:A10"/>
    <mergeCell ref="B9:B10"/>
    <mergeCell ref="C9:C10"/>
    <mergeCell ref="D9:D10"/>
    <mergeCell ref="E9:G9"/>
    <mergeCell ref="H9:J9"/>
    <mergeCell ref="A18:A19"/>
    <mergeCell ref="B18:B19"/>
    <mergeCell ref="C18:C19"/>
    <mergeCell ref="D18:D19"/>
    <mergeCell ref="A6:M6"/>
    <mergeCell ref="B24:B25"/>
    <mergeCell ref="C24:C25"/>
    <mergeCell ref="D24:D25"/>
    <mergeCell ref="E24:G24"/>
    <mergeCell ref="H24:J24"/>
    <mergeCell ref="K24:M24"/>
    <mergeCell ref="H33:J33"/>
    <mergeCell ref="K33:M33"/>
    <mergeCell ref="J36:J37"/>
    <mergeCell ref="K36:K37"/>
    <mergeCell ref="L36:L37"/>
    <mergeCell ref="M36:M37"/>
    <mergeCell ref="E33:G33"/>
    <mergeCell ref="F36:F37"/>
    <mergeCell ref="H36:H37"/>
    <mergeCell ref="I36:I37"/>
    <mergeCell ref="E36:E37"/>
    <mergeCell ref="A44:A45"/>
    <mergeCell ref="B44:B45"/>
    <mergeCell ref="H59:J59"/>
    <mergeCell ref="K59:M59"/>
    <mergeCell ref="A74:A75"/>
    <mergeCell ref="B74:B75"/>
    <mergeCell ref="C74:C75"/>
    <mergeCell ref="D74:D75"/>
    <mergeCell ref="E74:G74"/>
    <mergeCell ref="H74:J74"/>
    <mergeCell ref="K74:M74"/>
    <mergeCell ref="A59:A60"/>
    <mergeCell ref="B59:B60"/>
    <mergeCell ref="C59:C60"/>
    <mergeCell ref="D59:D60"/>
    <mergeCell ref="E59:G59"/>
    <mergeCell ref="K44:M44"/>
    <mergeCell ref="A68:A69"/>
    <mergeCell ref="B68:B69"/>
    <mergeCell ref="C68:C69"/>
    <mergeCell ref="D68:D69"/>
    <mergeCell ref="E68:G68"/>
    <mergeCell ref="H68:J68"/>
    <mergeCell ref="K68:M68"/>
    <mergeCell ref="A94:A95"/>
    <mergeCell ref="B94:B95"/>
    <mergeCell ref="C94:C95"/>
    <mergeCell ref="D94:D95"/>
    <mergeCell ref="E94:G94"/>
    <mergeCell ref="H94:J94"/>
    <mergeCell ref="K94:M94"/>
    <mergeCell ref="A83:A84"/>
    <mergeCell ref="B83:B84"/>
    <mergeCell ref="C83:C84"/>
    <mergeCell ref="D83:D84"/>
    <mergeCell ref="E83:G83"/>
    <mergeCell ref="A86:A87"/>
    <mergeCell ref="B86:B87"/>
    <mergeCell ref="C86:C87"/>
    <mergeCell ref="D86:D87"/>
    <mergeCell ref="E86:E87"/>
    <mergeCell ref="F86:F87"/>
    <mergeCell ref="H86:H87"/>
    <mergeCell ref="I86:I87"/>
    <mergeCell ref="J86:J87"/>
    <mergeCell ref="K86:K87"/>
    <mergeCell ref="L86:L87"/>
    <mergeCell ref="M86:M87"/>
    <mergeCell ref="A103:A104"/>
    <mergeCell ref="B103:B104"/>
    <mergeCell ref="C103:C104"/>
    <mergeCell ref="D103:D104"/>
    <mergeCell ref="E103:G103"/>
    <mergeCell ref="H103:J103"/>
    <mergeCell ref="K103:M103"/>
    <mergeCell ref="A113:A114"/>
    <mergeCell ref="B113:B114"/>
    <mergeCell ref="C113:C114"/>
    <mergeCell ref="D113:D114"/>
    <mergeCell ref="E113:G113"/>
    <mergeCell ref="H113:J113"/>
    <mergeCell ref="K113:M113"/>
    <mergeCell ref="A133:A134"/>
    <mergeCell ref="B133:B134"/>
    <mergeCell ref="C133:C134"/>
    <mergeCell ref="D133:D134"/>
    <mergeCell ref="E133:G133"/>
    <mergeCell ref="H133:J133"/>
    <mergeCell ref="K133:M133"/>
    <mergeCell ref="A124:A125"/>
    <mergeCell ref="B124:B125"/>
    <mergeCell ref="C124:C125"/>
    <mergeCell ref="D124:D125"/>
    <mergeCell ref="E124:G124"/>
    <mergeCell ref="H124:J124"/>
    <mergeCell ref="K124:M124"/>
  </mergeCells>
  <printOptions horizontalCentered="1"/>
  <pageMargins left="0.15748031496062992" right="0.23622047244094491" top="0.35433070866141736" bottom="0.47244094488188981" header="0.31496062992125984" footer="0.31496062992125984"/>
  <pageSetup scale="63" fitToHeight="28" orientation="landscape" horizontalDpi="300" verticalDpi="300" r:id="rId1"/>
  <headerFooter>
    <oddFooter>&amp;CHoja &amp;P de &amp;N</oddFooter>
  </headerFooter>
  <rowBreaks count="7" manualBreakCount="7">
    <brk id="23" max="12" man="1"/>
    <brk id="42" max="12" man="1"/>
    <brk id="58" max="12" man="1"/>
    <brk id="80" max="12" man="1"/>
    <brk id="92" max="12" man="1"/>
    <brk id="110" max="12" man="1"/>
    <brk id="123" max="12" man="1"/>
  </rowBreaks>
  <drawing r:id="rId2"/>
</worksheet>
</file>

<file path=xl/worksheets/sheet11.xml><?xml version="1.0" encoding="utf-8"?>
<worksheet xmlns="http://schemas.openxmlformats.org/spreadsheetml/2006/main" xmlns:r="http://schemas.openxmlformats.org/officeDocument/2006/relationships">
  <dimension ref="A1:M24"/>
  <sheetViews>
    <sheetView tabSelected="1" zoomScaleNormal="100" workbookViewId="0">
      <selection activeCell="A6" sqref="A6:M6"/>
    </sheetView>
  </sheetViews>
  <sheetFormatPr baseColWidth="10" defaultRowHeight="15"/>
  <cols>
    <col min="1" max="1" width="8.5703125" customWidth="1"/>
    <col min="2" max="2" width="7.7109375" bestFit="1" customWidth="1"/>
    <col min="3" max="3" width="30.140625" style="116" customWidth="1"/>
    <col min="4" max="4" width="30.140625" customWidth="1"/>
    <col min="5" max="5" width="14.28515625" bestFit="1" customWidth="1"/>
    <col min="6" max="6" width="13.140625" bestFit="1" customWidth="1"/>
    <col min="7" max="7" width="14.28515625" bestFit="1" customWidth="1"/>
    <col min="8" max="8" width="14.5703125" style="117" bestFit="1" customWidth="1"/>
    <col min="9" max="9" width="12.7109375" style="117" customWidth="1"/>
    <col min="10" max="11" width="14.5703125" style="117" bestFit="1" customWidth="1"/>
    <col min="12" max="12" width="13.7109375" style="117" customWidth="1"/>
    <col min="13" max="13" width="14.5703125" style="117" bestFit="1" customWidth="1"/>
    <col min="14" max="14" width="14" customWidth="1"/>
  </cols>
  <sheetData>
    <row r="1" spans="1:13" ht="18">
      <c r="A1" s="154" t="s">
        <v>1291</v>
      </c>
      <c r="B1" s="154"/>
      <c r="C1" s="154"/>
      <c r="D1" s="154"/>
      <c r="E1" s="154"/>
      <c r="F1" s="154"/>
      <c r="G1" s="154"/>
      <c r="H1" s="154"/>
      <c r="I1" s="154"/>
      <c r="J1" s="154"/>
      <c r="K1" s="154"/>
      <c r="L1" s="154"/>
      <c r="M1" s="154"/>
    </row>
    <row r="2" spans="1:13" ht="15.75">
      <c r="A2" s="157" t="s">
        <v>1292</v>
      </c>
      <c r="B2" s="157"/>
      <c r="C2" s="157"/>
      <c r="D2" s="157"/>
      <c r="E2" s="157"/>
      <c r="F2" s="157"/>
      <c r="G2" s="157"/>
      <c r="H2" s="157"/>
      <c r="I2" s="157"/>
      <c r="J2" s="157"/>
      <c r="K2" s="157"/>
      <c r="L2" s="157"/>
      <c r="M2" s="157"/>
    </row>
    <row r="3" spans="1:13">
      <c r="A3" s="158" t="s">
        <v>1293</v>
      </c>
      <c r="B3" s="158"/>
      <c r="C3" s="158"/>
      <c r="D3" s="158"/>
      <c r="E3" s="158"/>
      <c r="F3" s="158"/>
      <c r="G3" s="158"/>
      <c r="H3" s="158"/>
      <c r="I3" s="158"/>
      <c r="J3" s="158"/>
      <c r="K3" s="158"/>
      <c r="L3" s="158"/>
      <c r="M3" s="158"/>
    </row>
    <row r="4" spans="1:13" ht="15.75">
      <c r="A4" s="159" t="s">
        <v>1294</v>
      </c>
      <c r="B4" s="159"/>
      <c r="C4" s="159"/>
      <c r="D4" s="159"/>
      <c r="E4" s="159"/>
      <c r="F4" s="159"/>
      <c r="G4" s="159"/>
      <c r="H4" s="159"/>
      <c r="I4" s="159"/>
      <c r="J4" s="159"/>
      <c r="K4" s="159"/>
      <c r="L4" s="159"/>
      <c r="M4" s="159"/>
    </row>
    <row r="5" spans="1:13" ht="15.75">
      <c r="A5" s="157" t="s">
        <v>144</v>
      </c>
      <c r="B5" s="157"/>
      <c r="C5" s="157"/>
      <c r="D5" s="157"/>
      <c r="E5" s="157"/>
      <c r="F5" s="157"/>
      <c r="G5" s="157"/>
      <c r="H5" s="157"/>
      <c r="I5" s="157"/>
      <c r="J5" s="157"/>
      <c r="K5" s="157"/>
      <c r="L5" s="157"/>
      <c r="M5" s="157"/>
    </row>
    <row r="6" spans="1:13" ht="18">
      <c r="A6" s="154" t="s">
        <v>1407</v>
      </c>
      <c r="B6" s="154"/>
      <c r="C6" s="154"/>
      <c r="D6" s="154"/>
      <c r="E6" s="154"/>
      <c r="F6" s="154"/>
      <c r="G6" s="154"/>
      <c r="H6" s="154"/>
      <c r="I6" s="154"/>
      <c r="J6" s="154"/>
      <c r="K6" s="154"/>
      <c r="L6" s="154"/>
      <c r="M6" s="154"/>
    </row>
    <row r="9" spans="1:13" ht="15" customHeight="1">
      <c r="A9" s="184" t="s">
        <v>1326</v>
      </c>
      <c r="B9" s="184" t="s">
        <v>1327</v>
      </c>
      <c r="C9" s="149" t="s">
        <v>328</v>
      </c>
      <c r="D9" s="184" t="s">
        <v>1328</v>
      </c>
      <c r="E9" s="181" t="s">
        <v>1329</v>
      </c>
      <c r="F9" s="182"/>
      <c r="G9" s="183"/>
      <c r="H9" s="192" t="s">
        <v>1330</v>
      </c>
      <c r="I9" s="193"/>
      <c r="J9" s="194"/>
      <c r="K9" s="192" t="s">
        <v>1331</v>
      </c>
      <c r="L9" s="193"/>
      <c r="M9" s="194"/>
    </row>
    <row r="10" spans="1:13">
      <c r="A10" s="185"/>
      <c r="B10" s="185"/>
      <c r="C10" s="150"/>
      <c r="D10" s="185"/>
      <c r="E10" s="123" t="s">
        <v>1332</v>
      </c>
      <c r="F10" s="123" t="s">
        <v>1008</v>
      </c>
      <c r="G10" s="123" t="s">
        <v>1009</v>
      </c>
      <c r="H10" s="123" t="s">
        <v>1332</v>
      </c>
      <c r="I10" s="123" t="s">
        <v>1008</v>
      </c>
      <c r="J10" s="123" t="s">
        <v>1009</v>
      </c>
      <c r="K10" s="123" t="s">
        <v>1332</v>
      </c>
      <c r="L10" s="123" t="s">
        <v>1008</v>
      </c>
      <c r="M10" s="123" t="s">
        <v>1009</v>
      </c>
    </row>
    <row r="11" spans="1:13" s="96" customFormat="1" ht="18">
      <c r="A11" s="97" t="s">
        <v>1333</v>
      </c>
      <c r="B11" s="123"/>
      <c r="C11" s="114"/>
      <c r="D11" s="123"/>
      <c r="E11" s="123"/>
      <c r="F11" s="123"/>
      <c r="G11" s="123"/>
      <c r="H11" s="123"/>
      <c r="I11" s="123"/>
      <c r="J11" s="123"/>
      <c r="K11" s="123"/>
      <c r="L11" s="123"/>
      <c r="M11" s="123"/>
    </row>
    <row r="12" spans="1:13" ht="102">
      <c r="A12" s="99" t="s">
        <v>1360</v>
      </c>
      <c r="B12" s="99"/>
      <c r="C12" s="100" t="s">
        <v>1361</v>
      </c>
      <c r="D12" s="101" t="s">
        <v>1344</v>
      </c>
      <c r="E12" s="103" t="s">
        <v>1362</v>
      </c>
      <c r="F12" s="103"/>
      <c r="G12" s="103" t="s">
        <v>1362</v>
      </c>
      <c r="H12" s="103" t="s">
        <v>1362</v>
      </c>
      <c r="I12" s="103"/>
      <c r="J12" s="103" t="s">
        <v>1362</v>
      </c>
      <c r="K12" s="103" t="s">
        <v>1362</v>
      </c>
      <c r="L12" s="103"/>
      <c r="M12" s="103" t="s">
        <v>1362</v>
      </c>
    </row>
    <row r="13" spans="1:13" ht="51">
      <c r="A13" s="99" t="s">
        <v>1374</v>
      </c>
      <c r="B13" s="99"/>
      <c r="C13" s="100" t="s">
        <v>1375</v>
      </c>
      <c r="D13" s="101" t="s">
        <v>1344</v>
      </c>
      <c r="E13" s="104"/>
      <c r="F13" s="104"/>
      <c r="G13" s="102"/>
      <c r="H13" s="103" t="s">
        <v>1362</v>
      </c>
      <c r="I13" s="104"/>
      <c r="J13" s="103" t="s">
        <v>1362</v>
      </c>
      <c r="K13" s="103" t="s">
        <v>1362</v>
      </c>
      <c r="L13" s="104"/>
      <c r="M13" s="103" t="s">
        <v>1362</v>
      </c>
    </row>
    <row r="14" spans="1:13">
      <c r="A14" s="107"/>
      <c r="B14" s="108"/>
      <c r="C14" s="109"/>
      <c r="D14" s="120"/>
      <c r="E14" s="124"/>
      <c r="F14" s="124"/>
      <c r="G14" s="124"/>
      <c r="H14" s="124"/>
      <c r="I14" s="124"/>
      <c r="J14" s="124"/>
      <c r="K14" s="124"/>
      <c r="L14" s="124"/>
      <c r="M14" s="124"/>
    </row>
    <row r="15" spans="1:13">
      <c r="A15" s="107"/>
      <c r="B15" s="108"/>
      <c r="C15" s="109"/>
      <c r="D15" s="120"/>
      <c r="E15" s="124"/>
      <c r="F15" s="124"/>
      <c r="G15" s="124"/>
      <c r="H15" s="124"/>
      <c r="I15" s="124"/>
      <c r="J15" s="124"/>
      <c r="K15" s="124"/>
      <c r="L15" s="124"/>
      <c r="M15" s="124"/>
    </row>
    <row r="16" spans="1:13">
      <c r="A16" s="107"/>
      <c r="B16" s="108"/>
      <c r="C16" s="109"/>
      <c r="D16" s="120"/>
      <c r="E16" s="124"/>
      <c r="F16" s="124"/>
      <c r="G16" s="124"/>
      <c r="H16" s="124"/>
      <c r="I16" s="124"/>
      <c r="J16" s="124"/>
      <c r="K16" s="124"/>
      <c r="L16" s="124"/>
      <c r="M16" s="124"/>
    </row>
    <row r="17" spans="1:13">
      <c r="A17" s="107"/>
      <c r="B17" s="108"/>
      <c r="C17" s="109"/>
      <c r="D17" s="120"/>
      <c r="E17" s="124"/>
      <c r="F17" s="124"/>
      <c r="G17" s="124"/>
      <c r="H17" s="124"/>
      <c r="I17" s="124"/>
      <c r="J17" s="124"/>
      <c r="K17" s="124"/>
      <c r="L17" s="124"/>
      <c r="M17" s="124"/>
    </row>
    <row r="18" spans="1:13">
      <c r="A18" s="107"/>
      <c r="B18" s="108"/>
      <c r="C18" s="109"/>
      <c r="D18" s="120"/>
      <c r="E18" s="124"/>
      <c r="F18" s="124"/>
      <c r="G18" s="124"/>
      <c r="H18" s="124"/>
      <c r="I18" s="124"/>
      <c r="J18" s="124"/>
      <c r="K18" s="124"/>
      <c r="L18" s="124"/>
      <c r="M18" s="124"/>
    </row>
    <row r="19" spans="1:13">
      <c r="A19" s="107"/>
      <c r="B19" s="108"/>
      <c r="C19" s="109"/>
      <c r="D19" s="110"/>
      <c r="E19" s="112"/>
      <c r="F19" s="112"/>
      <c r="G19" s="112"/>
      <c r="H19" s="112"/>
      <c r="I19" s="113"/>
      <c r="J19" s="112"/>
      <c r="K19" s="112"/>
      <c r="L19" s="112"/>
      <c r="M19" s="112"/>
    </row>
    <row r="20" spans="1:13">
      <c r="A20" s="148" t="s">
        <v>1326</v>
      </c>
      <c r="B20" s="148" t="s">
        <v>1327</v>
      </c>
      <c r="C20" s="149" t="s">
        <v>328</v>
      </c>
      <c r="D20" s="148" t="s">
        <v>1328</v>
      </c>
      <c r="E20" s="151" t="s">
        <v>1329</v>
      </c>
      <c r="F20" s="151"/>
      <c r="G20" s="151"/>
      <c r="H20" s="148" t="s">
        <v>1330</v>
      </c>
      <c r="I20" s="148"/>
      <c r="J20" s="148"/>
      <c r="K20" s="148" t="s">
        <v>1331</v>
      </c>
      <c r="L20" s="148"/>
      <c r="M20" s="148"/>
    </row>
    <row r="21" spans="1:13" s="96" customFormat="1" ht="12.75">
      <c r="A21" s="148"/>
      <c r="B21" s="148"/>
      <c r="C21" s="150"/>
      <c r="D21" s="148"/>
      <c r="E21" s="123" t="s">
        <v>1332</v>
      </c>
      <c r="F21" s="123" t="s">
        <v>1008</v>
      </c>
      <c r="G21" s="123" t="s">
        <v>1009</v>
      </c>
      <c r="H21" s="123" t="s">
        <v>1332</v>
      </c>
      <c r="I21" s="123" t="s">
        <v>1008</v>
      </c>
      <c r="J21" s="123" t="s">
        <v>1009</v>
      </c>
      <c r="K21" s="123" t="s">
        <v>1332</v>
      </c>
      <c r="L21" s="123" t="s">
        <v>1008</v>
      </c>
      <c r="M21" s="123" t="s">
        <v>1009</v>
      </c>
    </row>
    <row r="22" spans="1:13" s="96" customFormat="1" ht="33.75" customHeight="1">
      <c r="A22" s="97" t="s">
        <v>1396</v>
      </c>
      <c r="B22" s="123"/>
      <c r="C22" s="114"/>
      <c r="D22" s="123"/>
      <c r="E22" s="123"/>
      <c r="F22" s="123"/>
      <c r="G22" s="123"/>
      <c r="H22" s="123"/>
      <c r="I22" s="123"/>
      <c r="J22" s="123"/>
      <c r="K22" s="123"/>
      <c r="L22" s="123"/>
      <c r="M22" s="123"/>
    </row>
    <row r="23" spans="1:13" ht="114.75">
      <c r="A23" s="99" t="s">
        <v>1389</v>
      </c>
      <c r="B23" s="99"/>
      <c r="C23" s="100" t="s">
        <v>1390</v>
      </c>
      <c r="D23" s="101" t="s">
        <v>1344</v>
      </c>
      <c r="E23" s="115" t="s">
        <v>1362</v>
      </c>
      <c r="F23" s="103"/>
      <c r="G23" s="115" t="s">
        <v>1362</v>
      </c>
      <c r="H23" s="103"/>
      <c r="I23" s="103"/>
      <c r="J23" s="103"/>
      <c r="K23" s="115" t="s">
        <v>1362</v>
      </c>
      <c r="L23" s="103"/>
      <c r="M23" s="115" t="s">
        <v>1362</v>
      </c>
    </row>
    <row r="24" spans="1:13">
      <c r="A24" s="107"/>
      <c r="B24" s="108"/>
      <c r="C24" s="109"/>
      <c r="D24" s="120"/>
      <c r="E24" s="124"/>
      <c r="F24" s="124"/>
      <c r="G24" s="124"/>
      <c r="H24" s="124"/>
      <c r="I24" s="124"/>
      <c r="J24" s="124"/>
      <c r="K24" s="124"/>
      <c r="L24" s="124"/>
      <c r="M24" s="124"/>
    </row>
  </sheetData>
  <mergeCells count="20">
    <mergeCell ref="H20:J20"/>
    <mergeCell ref="K20:M20"/>
    <mergeCell ref="K9:M9"/>
    <mergeCell ref="A9:A10"/>
    <mergeCell ref="B9:B10"/>
    <mergeCell ref="C9:C10"/>
    <mergeCell ref="D9:D10"/>
    <mergeCell ref="E9:G9"/>
    <mergeCell ref="H9:J9"/>
    <mergeCell ref="A20:A21"/>
    <mergeCell ref="B20:B21"/>
    <mergeCell ref="C20:C21"/>
    <mergeCell ref="D20:D21"/>
    <mergeCell ref="E20:G20"/>
    <mergeCell ref="A6:M6"/>
    <mergeCell ref="A1:M1"/>
    <mergeCell ref="A2:M2"/>
    <mergeCell ref="A3:M3"/>
    <mergeCell ref="A4:M4"/>
    <mergeCell ref="A5:M5"/>
  </mergeCells>
  <pageMargins left="0.15748031496062992" right="0.19685039370078741" top="0.6692913385826772" bottom="0.70866141732283472" header="0.31496062992125984" footer="0.31496062992125984"/>
  <pageSetup scale="66" fitToHeight="6" orientation="landscape" r:id="rId1"/>
  <headerFooter>
    <oddFooter>&amp;CHoja &amp;P de &amp;N</oddFooter>
  </headerFooter>
  <drawing r:id="rId2"/>
</worksheet>
</file>

<file path=xl/worksheets/sheet2.xml><?xml version="1.0" encoding="utf-8"?>
<worksheet xmlns="http://schemas.openxmlformats.org/spreadsheetml/2006/main" xmlns:r="http://schemas.openxmlformats.org/officeDocument/2006/relationships">
  <sheetPr>
    <tabColor rgb="FF92D050"/>
  </sheetPr>
  <dimension ref="A1:R26"/>
  <sheetViews>
    <sheetView topLeftCell="A4" zoomScaleNormal="100" workbookViewId="0">
      <selection activeCell="A7" sqref="A7"/>
    </sheetView>
  </sheetViews>
  <sheetFormatPr baseColWidth="10" defaultRowHeight="15"/>
  <cols>
    <col min="1" max="1" width="6.85546875" customWidth="1"/>
    <col min="2" max="2" width="10.28515625" customWidth="1"/>
    <col min="3" max="3" width="11.42578125" customWidth="1"/>
    <col min="4" max="4" width="9.85546875" customWidth="1"/>
    <col min="5" max="5" width="13.140625" customWidth="1"/>
    <col min="6" max="6" width="22.85546875" customWidth="1"/>
    <col min="7" max="7" width="11.28515625" bestFit="1" customWidth="1"/>
    <col min="8" max="8" width="12.140625" bestFit="1" customWidth="1"/>
    <col min="9" max="9" width="22" customWidth="1"/>
    <col min="10" max="10" width="9.5703125" bestFit="1" customWidth="1"/>
    <col min="11" max="11" width="12.140625" bestFit="1" customWidth="1"/>
  </cols>
  <sheetData>
    <row r="1" spans="1:18" ht="18">
      <c r="A1" s="154" t="s">
        <v>1291</v>
      </c>
      <c r="B1" s="154"/>
      <c r="C1" s="154"/>
      <c r="D1" s="154"/>
      <c r="E1" s="154"/>
      <c r="F1" s="154"/>
      <c r="G1" s="154"/>
      <c r="H1" s="154"/>
      <c r="I1" s="154"/>
      <c r="J1" s="154"/>
      <c r="K1" s="154"/>
      <c r="L1" s="76"/>
      <c r="M1" s="76"/>
      <c r="N1" s="76"/>
      <c r="O1" s="76"/>
      <c r="P1" s="76"/>
      <c r="Q1" s="76"/>
      <c r="R1" s="76"/>
    </row>
    <row r="2" spans="1:18" ht="15.75">
      <c r="A2" s="157" t="s">
        <v>1292</v>
      </c>
      <c r="B2" s="157"/>
      <c r="C2" s="157"/>
      <c r="D2" s="157"/>
      <c r="E2" s="157"/>
      <c r="F2" s="157"/>
      <c r="G2" s="157"/>
      <c r="H2" s="157"/>
      <c r="I2" s="157"/>
      <c r="J2" s="157"/>
      <c r="K2" s="157"/>
      <c r="L2" s="77"/>
      <c r="M2" s="77"/>
      <c r="N2" s="77"/>
      <c r="O2" s="77"/>
      <c r="P2" s="77"/>
      <c r="Q2" s="77"/>
      <c r="R2" s="77"/>
    </row>
    <row r="3" spans="1:18" ht="15.75">
      <c r="A3" s="158" t="s">
        <v>1293</v>
      </c>
      <c r="B3" s="158"/>
      <c r="C3" s="158"/>
      <c r="D3" s="158"/>
      <c r="E3" s="158"/>
      <c r="F3" s="158"/>
      <c r="G3" s="158"/>
      <c r="H3" s="158"/>
      <c r="I3" s="158"/>
      <c r="J3" s="158"/>
      <c r="K3" s="158"/>
      <c r="L3" s="78"/>
      <c r="M3" s="78"/>
      <c r="N3" s="78"/>
      <c r="O3" s="78"/>
      <c r="P3" s="78"/>
      <c r="Q3" s="78"/>
      <c r="R3" s="78"/>
    </row>
    <row r="4" spans="1:18" ht="15.75">
      <c r="A4" s="159" t="s">
        <v>1294</v>
      </c>
      <c r="B4" s="159"/>
      <c r="C4" s="159"/>
      <c r="D4" s="159"/>
      <c r="E4" s="159"/>
      <c r="F4" s="159"/>
      <c r="G4" s="159"/>
      <c r="H4" s="159"/>
      <c r="I4" s="159"/>
      <c r="J4" s="159"/>
      <c r="K4" s="159"/>
      <c r="L4" s="78"/>
      <c r="M4" s="78"/>
      <c r="N4" s="78"/>
      <c r="O4" s="78"/>
      <c r="P4" s="78"/>
      <c r="Q4" s="78"/>
      <c r="R4" s="78"/>
    </row>
    <row r="5" spans="1:18" ht="15.75">
      <c r="A5" s="157" t="s">
        <v>144</v>
      </c>
      <c r="B5" s="157"/>
      <c r="C5" s="157"/>
      <c r="D5" s="157"/>
      <c r="E5" s="157"/>
      <c r="F5" s="157"/>
      <c r="G5" s="157"/>
      <c r="H5" s="157"/>
      <c r="I5" s="157"/>
      <c r="J5" s="157"/>
      <c r="K5" s="157"/>
      <c r="L5" s="77"/>
      <c r="M5" s="77"/>
      <c r="N5" s="77"/>
      <c r="O5" s="77"/>
      <c r="P5" s="77"/>
      <c r="Q5" s="77"/>
      <c r="R5" s="77"/>
    </row>
    <row r="6" spans="1:18" ht="18">
      <c r="A6" s="154" t="s">
        <v>1398</v>
      </c>
      <c r="B6" s="154"/>
      <c r="C6" s="154"/>
      <c r="D6" s="154"/>
      <c r="E6" s="154"/>
      <c r="F6" s="154"/>
      <c r="G6" s="154"/>
      <c r="H6" s="154"/>
      <c r="I6" s="154"/>
      <c r="J6" s="154"/>
      <c r="K6" s="154"/>
      <c r="L6" s="76"/>
      <c r="M6" s="76"/>
      <c r="N6" s="76"/>
      <c r="O6" s="76"/>
      <c r="P6" s="76"/>
      <c r="Q6" s="76"/>
      <c r="R6" s="76"/>
    </row>
    <row r="7" spans="1:18">
      <c r="A7" s="37"/>
      <c r="B7" s="37"/>
      <c r="C7" s="37"/>
      <c r="D7" s="37"/>
      <c r="E7" s="37"/>
      <c r="F7" s="37"/>
      <c r="G7" s="38"/>
      <c r="H7" s="38"/>
      <c r="I7" s="67"/>
      <c r="J7" s="38"/>
      <c r="K7" s="38"/>
    </row>
    <row r="8" spans="1:18">
      <c r="A8" s="170" t="s">
        <v>134</v>
      </c>
      <c r="B8" s="170" t="s">
        <v>135</v>
      </c>
      <c r="C8" s="170" t="s">
        <v>146</v>
      </c>
      <c r="D8" s="171" t="s">
        <v>136</v>
      </c>
      <c r="E8" s="171" t="s">
        <v>328</v>
      </c>
      <c r="F8" s="172" t="s">
        <v>1295</v>
      </c>
      <c r="G8" s="173"/>
      <c r="H8" s="174"/>
      <c r="I8" s="172" t="s">
        <v>1296</v>
      </c>
      <c r="J8" s="173"/>
      <c r="K8" s="174"/>
    </row>
    <row r="9" spans="1:18" ht="20.25" customHeight="1">
      <c r="A9" s="170"/>
      <c r="B9" s="170"/>
      <c r="C9" s="170"/>
      <c r="D9" s="171"/>
      <c r="E9" s="171"/>
      <c r="F9" s="70" t="s">
        <v>1010</v>
      </c>
      <c r="G9" s="69" t="s">
        <v>1008</v>
      </c>
      <c r="H9" s="69" t="s">
        <v>1009</v>
      </c>
      <c r="I9" s="70" t="s">
        <v>1010</v>
      </c>
      <c r="J9" s="69" t="s">
        <v>1008</v>
      </c>
      <c r="K9" s="69" t="s">
        <v>1009</v>
      </c>
    </row>
    <row r="10" spans="1:18" ht="99">
      <c r="A10" s="9">
        <v>2137</v>
      </c>
      <c r="B10" s="28" t="s">
        <v>145</v>
      </c>
      <c r="C10" s="28" t="s">
        <v>145</v>
      </c>
      <c r="D10" s="28" t="s">
        <v>145</v>
      </c>
      <c r="E10" s="18" t="s">
        <v>127</v>
      </c>
      <c r="F10" s="18" t="s">
        <v>706</v>
      </c>
      <c r="G10" s="28"/>
      <c r="H10" s="28">
        <v>1850</v>
      </c>
      <c r="I10" s="18" t="s">
        <v>1225</v>
      </c>
      <c r="J10" s="28"/>
      <c r="K10" s="28">
        <v>1850</v>
      </c>
    </row>
    <row r="11" spans="1:18" ht="99">
      <c r="A11" s="9">
        <v>2138</v>
      </c>
      <c r="B11" s="28" t="s">
        <v>145</v>
      </c>
      <c r="C11" s="28" t="s">
        <v>145</v>
      </c>
      <c r="D11" s="28" t="s">
        <v>145</v>
      </c>
      <c r="E11" s="18" t="s">
        <v>127</v>
      </c>
      <c r="F11" s="18" t="s">
        <v>706</v>
      </c>
      <c r="G11" s="28"/>
      <c r="H11" s="28">
        <v>1850</v>
      </c>
      <c r="I11" s="18" t="s">
        <v>1225</v>
      </c>
      <c r="J11" s="28"/>
      <c r="K11" s="28">
        <v>1850</v>
      </c>
    </row>
    <row r="12" spans="1:18" ht="99">
      <c r="A12" s="9">
        <v>2139</v>
      </c>
      <c r="B12" s="28" t="s">
        <v>145</v>
      </c>
      <c r="C12" s="28" t="s">
        <v>145</v>
      </c>
      <c r="D12" s="28" t="s">
        <v>145</v>
      </c>
      <c r="E12" s="18" t="s">
        <v>127</v>
      </c>
      <c r="F12" s="18" t="s">
        <v>706</v>
      </c>
      <c r="G12" s="28"/>
      <c r="H12" s="28">
        <v>1850</v>
      </c>
      <c r="I12" s="18" t="s">
        <v>1225</v>
      </c>
      <c r="J12" s="28"/>
      <c r="K12" s="28">
        <v>1850</v>
      </c>
    </row>
    <row r="13" spans="1:18" ht="99">
      <c r="A13" s="9">
        <v>2171</v>
      </c>
      <c r="B13" s="28" t="s">
        <v>145</v>
      </c>
      <c r="C13" s="28" t="s">
        <v>145</v>
      </c>
      <c r="D13" s="28" t="s">
        <v>145</v>
      </c>
      <c r="E13" s="18" t="s">
        <v>127</v>
      </c>
      <c r="F13" s="18" t="s">
        <v>707</v>
      </c>
      <c r="G13" s="28"/>
      <c r="H13" s="28">
        <v>1000</v>
      </c>
      <c r="I13" s="18" t="s">
        <v>1225</v>
      </c>
      <c r="J13" s="28"/>
      <c r="K13" s="28">
        <v>1000</v>
      </c>
    </row>
    <row r="14" spans="1:18" ht="99">
      <c r="A14" s="9">
        <v>2172</v>
      </c>
      <c r="B14" s="28" t="s">
        <v>145</v>
      </c>
      <c r="C14" s="28" t="s">
        <v>145</v>
      </c>
      <c r="D14" s="28" t="s">
        <v>145</v>
      </c>
      <c r="E14" s="18" t="s">
        <v>127</v>
      </c>
      <c r="F14" s="18" t="s">
        <v>707</v>
      </c>
      <c r="G14" s="28"/>
      <c r="H14" s="28">
        <v>1000</v>
      </c>
      <c r="I14" s="18" t="s">
        <v>1225</v>
      </c>
      <c r="J14" s="28"/>
      <c r="K14" s="28">
        <v>1000</v>
      </c>
    </row>
    <row r="15" spans="1:18" ht="99">
      <c r="A15" s="9">
        <v>2173</v>
      </c>
      <c r="B15" s="28" t="s">
        <v>145</v>
      </c>
      <c r="C15" s="28" t="s">
        <v>145</v>
      </c>
      <c r="D15" s="28" t="s">
        <v>145</v>
      </c>
      <c r="E15" s="18" t="s">
        <v>127</v>
      </c>
      <c r="F15" s="18" t="s">
        <v>707</v>
      </c>
      <c r="G15" s="28"/>
      <c r="H15" s="28">
        <v>1500</v>
      </c>
      <c r="I15" s="18" t="s">
        <v>1225</v>
      </c>
      <c r="J15" s="28"/>
      <c r="K15" s="28">
        <v>1500</v>
      </c>
    </row>
    <row r="16" spans="1:18" ht="27">
      <c r="A16" s="9">
        <v>2182</v>
      </c>
      <c r="B16" s="28" t="s">
        <v>145</v>
      </c>
      <c r="C16" s="28" t="s">
        <v>145</v>
      </c>
      <c r="D16" s="28" t="s">
        <v>145</v>
      </c>
      <c r="E16" s="18" t="s">
        <v>127</v>
      </c>
      <c r="F16" s="18" t="s">
        <v>779</v>
      </c>
      <c r="G16" s="28">
        <v>1800</v>
      </c>
      <c r="H16" s="28"/>
      <c r="I16" s="18"/>
      <c r="J16" s="28"/>
      <c r="K16" s="28"/>
    </row>
    <row r="17" spans="1:11" ht="27">
      <c r="A17" s="9">
        <v>2183</v>
      </c>
      <c r="B17" s="28" t="s">
        <v>145</v>
      </c>
      <c r="C17" s="28" t="s">
        <v>145</v>
      </c>
      <c r="D17" s="28" t="s">
        <v>145</v>
      </c>
      <c r="E17" s="18" t="s">
        <v>127</v>
      </c>
      <c r="F17" s="18" t="s">
        <v>779</v>
      </c>
      <c r="G17" s="28">
        <v>1800</v>
      </c>
      <c r="H17" s="28"/>
      <c r="I17" s="18"/>
      <c r="J17" s="28"/>
      <c r="K17" s="28"/>
    </row>
    <row r="18" spans="1:11" ht="27">
      <c r="A18" s="9">
        <v>2184</v>
      </c>
      <c r="B18" s="28" t="s">
        <v>145</v>
      </c>
      <c r="C18" s="28" t="s">
        <v>145</v>
      </c>
      <c r="D18" s="28" t="s">
        <v>145</v>
      </c>
      <c r="E18" s="18" t="s">
        <v>127</v>
      </c>
      <c r="F18" s="18" t="s">
        <v>779</v>
      </c>
      <c r="G18" s="28">
        <v>1800</v>
      </c>
      <c r="H18" s="28"/>
      <c r="I18" s="18"/>
      <c r="J18" s="28"/>
      <c r="K18" s="28"/>
    </row>
    <row r="19" spans="1:11" ht="27">
      <c r="A19" s="9">
        <v>2448</v>
      </c>
      <c r="B19" s="28" t="s">
        <v>145</v>
      </c>
      <c r="C19" s="28" t="s">
        <v>145</v>
      </c>
      <c r="D19" s="28" t="s">
        <v>145</v>
      </c>
      <c r="E19" s="18" t="s">
        <v>127</v>
      </c>
      <c r="F19" s="18" t="s">
        <v>700</v>
      </c>
      <c r="G19" s="28">
        <v>1950</v>
      </c>
      <c r="H19" s="28"/>
      <c r="I19" s="18"/>
      <c r="J19" s="28"/>
      <c r="K19" s="28"/>
    </row>
    <row r="20" spans="1:11" ht="27">
      <c r="A20" s="9">
        <v>2449</v>
      </c>
      <c r="B20" s="28" t="s">
        <v>145</v>
      </c>
      <c r="C20" s="28" t="s">
        <v>145</v>
      </c>
      <c r="D20" s="28" t="s">
        <v>145</v>
      </c>
      <c r="E20" s="18" t="s">
        <v>127</v>
      </c>
      <c r="F20" s="18" t="s">
        <v>701</v>
      </c>
      <c r="G20" s="28">
        <v>1950</v>
      </c>
      <c r="H20" s="28"/>
      <c r="I20" s="18"/>
      <c r="J20" s="28"/>
      <c r="K20" s="28"/>
    </row>
    <row r="21" spans="1:11" ht="27">
      <c r="A21" s="9">
        <v>2450</v>
      </c>
      <c r="B21" s="28" t="s">
        <v>145</v>
      </c>
      <c r="C21" s="28" t="s">
        <v>145</v>
      </c>
      <c r="D21" s="28" t="s">
        <v>145</v>
      </c>
      <c r="E21" s="18" t="s">
        <v>127</v>
      </c>
      <c r="F21" s="18" t="s">
        <v>702</v>
      </c>
      <c r="G21" s="28">
        <v>1950</v>
      </c>
      <c r="H21" s="28"/>
      <c r="I21" s="18"/>
      <c r="J21" s="28"/>
      <c r="K21" s="28"/>
    </row>
    <row r="22" spans="1:11" ht="27">
      <c r="A22" s="9">
        <v>2451</v>
      </c>
      <c r="B22" s="28" t="s">
        <v>145</v>
      </c>
      <c r="C22" s="28" t="s">
        <v>145</v>
      </c>
      <c r="D22" s="28" t="s">
        <v>145</v>
      </c>
      <c r="E22" s="18" t="s">
        <v>127</v>
      </c>
      <c r="F22" s="18" t="s">
        <v>703</v>
      </c>
      <c r="G22" s="28">
        <v>1950</v>
      </c>
      <c r="H22" s="28"/>
      <c r="I22" s="18"/>
      <c r="J22" s="28"/>
      <c r="K22" s="28"/>
    </row>
    <row r="23" spans="1:11" ht="27">
      <c r="A23" s="9">
        <v>2528</v>
      </c>
      <c r="B23" s="11">
        <v>41066</v>
      </c>
      <c r="C23" s="11">
        <v>41066</v>
      </c>
      <c r="D23" s="13">
        <v>1990</v>
      </c>
      <c r="E23" s="18" t="s">
        <v>127</v>
      </c>
      <c r="F23" s="18" t="s">
        <v>704</v>
      </c>
      <c r="G23" s="13">
        <v>1990</v>
      </c>
      <c r="H23" s="13"/>
      <c r="I23" s="18"/>
      <c r="J23" s="13"/>
      <c r="K23" s="13"/>
    </row>
    <row r="24" spans="1:11" ht="27">
      <c r="A24" s="9">
        <v>2532</v>
      </c>
      <c r="B24" s="11">
        <v>41066</v>
      </c>
      <c r="C24" s="11">
        <v>41066</v>
      </c>
      <c r="D24" s="13">
        <v>1950</v>
      </c>
      <c r="E24" s="18" t="s">
        <v>127</v>
      </c>
      <c r="F24" s="18" t="s">
        <v>705</v>
      </c>
      <c r="G24" s="13">
        <v>1950</v>
      </c>
      <c r="H24" s="13"/>
      <c r="I24" s="18"/>
      <c r="J24" s="13"/>
      <c r="K24" s="13"/>
    </row>
    <row r="25" spans="1:11" ht="15.75" thickBot="1">
      <c r="E25" s="34" t="s">
        <v>142</v>
      </c>
      <c r="G25" s="35">
        <f>SUM(G10:G24)</f>
        <v>17140</v>
      </c>
      <c r="H25" s="35">
        <f>SUM(H10:H24)</f>
        <v>9050</v>
      </c>
      <c r="J25" s="35">
        <f>SUM(J10:J24)</f>
        <v>0</v>
      </c>
      <c r="K25" s="35">
        <f>SUM(K10:K24)</f>
        <v>9050</v>
      </c>
    </row>
    <row r="26" spans="1:11" ht="15.75" thickTop="1"/>
  </sheetData>
  <mergeCells count="13">
    <mergeCell ref="A1:K1"/>
    <mergeCell ref="A2:K2"/>
    <mergeCell ref="A3:K3"/>
    <mergeCell ref="A4:K4"/>
    <mergeCell ref="A5:K5"/>
    <mergeCell ref="A6:K6"/>
    <mergeCell ref="B8:B9"/>
    <mergeCell ref="A8:A9"/>
    <mergeCell ref="E8:E9"/>
    <mergeCell ref="D8:D9"/>
    <mergeCell ref="C8:C9"/>
    <mergeCell ref="I8:K8"/>
    <mergeCell ref="F8:H8"/>
  </mergeCells>
  <phoneticPr fontId="6" type="noConversion"/>
  <printOptions horizontalCentered="1"/>
  <pageMargins left="0.19685039370078741" right="0.15748031496062992" top="0.35433070866141736" bottom="0.51181102362204722" header="0.31496062992125984" footer="0.31496062992125984"/>
  <pageSetup scale="90" fitToHeight="6" orientation="landscape" r:id="rId1"/>
  <headerFooter>
    <oddFooter>&amp;CHoja &amp;P de &amp;N</oddFooter>
  </headerFooter>
  <drawing r:id="rId2"/>
</worksheet>
</file>

<file path=xl/worksheets/sheet3.xml><?xml version="1.0" encoding="utf-8"?>
<worksheet xmlns="http://schemas.openxmlformats.org/spreadsheetml/2006/main" xmlns:r="http://schemas.openxmlformats.org/officeDocument/2006/relationships">
  <sheetPr>
    <tabColor rgb="FF92D050"/>
  </sheetPr>
  <dimension ref="A1:Q391"/>
  <sheetViews>
    <sheetView view="pageBreakPreview" zoomScale="70" zoomScaleNormal="100" zoomScaleSheetLayoutView="70" workbookViewId="0">
      <selection activeCell="J10" sqref="J10"/>
    </sheetView>
  </sheetViews>
  <sheetFormatPr baseColWidth="10" defaultRowHeight="15"/>
  <cols>
    <col min="1" max="1" width="10.28515625" bestFit="1" customWidth="1"/>
    <col min="2" max="2" width="9" customWidth="1"/>
    <col min="3" max="3" width="12.28515625" customWidth="1"/>
    <col min="7" max="7" width="10.28515625" bestFit="1" customWidth="1"/>
    <col min="8" max="8" width="11" customWidth="1"/>
    <col min="10" max="10" width="13.85546875" customWidth="1"/>
    <col min="11" max="11" width="27.7109375" customWidth="1"/>
    <col min="12" max="12" width="12" customWidth="1"/>
    <col min="13" max="13" width="12.28515625" customWidth="1"/>
    <col min="14" max="14" width="11.5703125" customWidth="1"/>
    <col min="15" max="15" width="14" customWidth="1"/>
    <col min="16" max="16" width="12.140625" customWidth="1"/>
    <col min="17" max="17" width="12.28515625" customWidth="1"/>
  </cols>
  <sheetData>
    <row r="1" spans="1:17" ht="18">
      <c r="A1" s="154" t="s">
        <v>1291</v>
      </c>
      <c r="B1" s="154"/>
      <c r="C1" s="154"/>
      <c r="D1" s="154"/>
      <c r="E1" s="154"/>
      <c r="F1" s="154"/>
      <c r="G1" s="154"/>
      <c r="H1" s="154"/>
      <c r="I1" s="154"/>
      <c r="J1" s="154"/>
      <c r="K1" s="154"/>
      <c r="L1" s="154"/>
      <c r="M1" s="154"/>
      <c r="N1" s="154"/>
      <c r="O1" s="154"/>
      <c r="P1" s="154"/>
      <c r="Q1" s="154"/>
    </row>
    <row r="2" spans="1:17" ht="15.75">
      <c r="A2" s="157" t="s">
        <v>1292</v>
      </c>
      <c r="B2" s="157"/>
      <c r="C2" s="157"/>
      <c r="D2" s="157"/>
      <c r="E2" s="157"/>
      <c r="F2" s="157"/>
      <c r="G2" s="157"/>
      <c r="H2" s="157"/>
      <c r="I2" s="157"/>
      <c r="J2" s="157"/>
      <c r="K2" s="157"/>
      <c r="L2" s="157"/>
      <c r="M2" s="157"/>
      <c r="N2" s="157"/>
      <c r="O2" s="157"/>
      <c r="P2" s="157"/>
      <c r="Q2" s="157"/>
    </row>
    <row r="3" spans="1:17">
      <c r="A3" s="158" t="s">
        <v>1293</v>
      </c>
      <c r="B3" s="158"/>
      <c r="C3" s="158"/>
      <c r="D3" s="158"/>
      <c r="E3" s="158"/>
      <c r="F3" s="158"/>
      <c r="G3" s="158"/>
      <c r="H3" s="158"/>
      <c r="I3" s="158"/>
      <c r="J3" s="158"/>
      <c r="K3" s="158"/>
      <c r="L3" s="158"/>
      <c r="M3" s="158"/>
      <c r="N3" s="158"/>
      <c r="O3" s="158"/>
      <c r="P3" s="158"/>
      <c r="Q3" s="158"/>
    </row>
    <row r="4" spans="1:17" ht="15.75">
      <c r="A4" s="159" t="s">
        <v>1294</v>
      </c>
      <c r="B4" s="159"/>
      <c r="C4" s="159"/>
      <c r="D4" s="159"/>
      <c r="E4" s="159"/>
      <c r="F4" s="159"/>
      <c r="G4" s="159"/>
      <c r="H4" s="159"/>
      <c r="I4" s="159"/>
      <c r="J4" s="159"/>
      <c r="K4" s="159"/>
      <c r="L4" s="159"/>
      <c r="M4" s="159"/>
      <c r="N4" s="159"/>
      <c r="O4" s="159"/>
      <c r="P4" s="159"/>
      <c r="Q4" s="159"/>
    </row>
    <row r="5" spans="1:17" ht="15.75">
      <c r="A5" s="157" t="s">
        <v>144</v>
      </c>
      <c r="B5" s="157"/>
      <c r="C5" s="157"/>
      <c r="D5" s="157"/>
      <c r="E5" s="157"/>
      <c r="F5" s="157"/>
      <c r="G5" s="157"/>
      <c r="H5" s="157"/>
      <c r="I5" s="157"/>
      <c r="J5" s="157"/>
      <c r="K5" s="157"/>
      <c r="L5" s="157"/>
      <c r="M5" s="157"/>
      <c r="N5" s="157"/>
      <c r="O5" s="157"/>
      <c r="P5" s="157"/>
      <c r="Q5" s="157"/>
    </row>
    <row r="6" spans="1:17" ht="18">
      <c r="A6" s="154" t="s">
        <v>1399</v>
      </c>
      <c r="B6" s="154"/>
      <c r="C6" s="154"/>
      <c r="D6" s="154"/>
      <c r="E6" s="154"/>
      <c r="F6" s="154"/>
      <c r="G6" s="154"/>
      <c r="H6" s="154"/>
      <c r="I6" s="154"/>
      <c r="J6" s="154"/>
      <c r="K6" s="154"/>
      <c r="L6" s="154"/>
      <c r="M6" s="154"/>
      <c r="N6" s="154"/>
      <c r="O6" s="154"/>
      <c r="P6" s="154"/>
      <c r="Q6" s="154"/>
    </row>
    <row r="8" spans="1:17" ht="18" customHeight="1">
      <c r="A8" s="175" t="s">
        <v>326</v>
      </c>
      <c r="B8" s="176"/>
      <c r="C8" s="176"/>
      <c r="D8" s="177"/>
      <c r="E8" s="172" t="s">
        <v>125</v>
      </c>
      <c r="F8" s="173"/>
      <c r="G8" s="173"/>
      <c r="H8" s="173"/>
      <c r="I8" s="173"/>
      <c r="J8" s="174"/>
      <c r="K8" s="178" t="s">
        <v>328</v>
      </c>
      <c r="L8" s="172" t="s">
        <v>1295</v>
      </c>
      <c r="M8" s="173"/>
      <c r="N8" s="174"/>
      <c r="O8" s="172" t="s">
        <v>1296</v>
      </c>
      <c r="P8" s="173"/>
      <c r="Q8" s="174"/>
    </row>
    <row r="9" spans="1:17" ht="18">
      <c r="A9" s="4" t="s">
        <v>330</v>
      </c>
      <c r="B9" s="5" t="s">
        <v>331</v>
      </c>
      <c r="C9" s="3" t="s">
        <v>121</v>
      </c>
      <c r="D9" s="6" t="s">
        <v>329</v>
      </c>
      <c r="E9" s="7" t="s">
        <v>332</v>
      </c>
      <c r="F9" s="3" t="s">
        <v>367</v>
      </c>
      <c r="G9" s="4" t="s">
        <v>330</v>
      </c>
      <c r="H9" s="8" t="s">
        <v>368</v>
      </c>
      <c r="I9" s="3" t="s">
        <v>369</v>
      </c>
      <c r="J9" s="3" t="s">
        <v>329</v>
      </c>
      <c r="K9" s="179"/>
      <c r="L9" s="70" t="s">
        <v>1010</v>
      </c>
      <c r="M9" s="69" t="s">
        <v>1008</v>
      </c>
      <c r="N9" s="69" t="s">
        <v>1009</v>
      </c>
      <c r="O9" s="70" t="s">
        <v>1010</v>
      </c>
      <c r="P9" s="69" t="s">
        <v>1008</v>
      </c>
      <c r="Q9" s="69" t="s">
        <v>1009</v>
      </c>
    </row>
    <row r="10" spans="1:17" ht="126">
      <c r="A10" s="11">
        <v>40934</v>
      </c>
      <c r="B10" s="9">
        <v>2081</v>
      </c>
      <c r="C10" s="12" t="s">
        <v>376</v>
      </c>
      <c r="D10" s="13">
        <v>1800</v>
      </c>
      <c r="E10" s="12" t="s">
        <v>377</v>
      </c>
      <c r="F10" s="12" t="s">
        <v>378</v>
      </c>
      <c r="G10" s="11">
        <v>40931</v>
      </c>
      <c r="H10" s="9" t="s">
        <v>379</v>
      </c>
      <c r="I10" s="12" t="s">
        <v>380</v>
      </c>
      <c r="J10" s="13">
        <v>500</v>
      </c>
      <c r="K10" s="12" t="s">
        <v>381</v>
      </c>
      <c r="L10" s="12" t="s">
        <v>760</v>
      </c>
      <c r="M10" s="13"/>
      <c r="N10" s="13">
        <v>500</v>
      </c>
      <c r="O10" s="12" t="s">
        <v>1269</v>
      </c>
      <c r="P10" s="13">
        <v>500</v>
      </c>
      <c r="Q10" s="13"/>
    </row>
    <row r="11" spans="1:17" ht="108">
      <c r="A11" s="11">
        <v>40934</v>
      </c>
      <c r="B11" s="15">
        <v>2082</v>
      </c>
      <c r="C11" s="12" t="s">
        <v>382</v>
      </c>
      <c r="D11" s="13">
        <v>1800</v>
      </c>
      <c r="E11" s="12" t="s">
        <v>384</v>
      </c>
      <c r="F11" s="12" t="s">
        <v>385</v>
      </c>
      <c r="G11" s="11">
        <v>40937</v>
      </c>
      <c r="H11" s="9" t="s">
        <v>386</v>
      </c>
      <c r="I11" s="12" t="s">
        <v>387</v>
      </c>
      <c r="J11" s="13">
        <v>200</v>
      </c>
      <c r="K11" s="12" t="s">
        <v>388</v>
      </c>
      <c r="L11" s="12" t="s">
        <v>749</v>
      </c>
      <c r="M11" s="13"/>
      <c r="N11" s="13">
        <v>200</v>
      </c>
      <c r="O11" s="12" t="s">
        <v>1228</v>
      </c>
      <c r="P11" s="13">
        <v>200</v>
      </c>
      <c r="Q11" s="13"/>
    </row>
    <row r="12" spans="1:17" ht="54">
      <c r="A12" s="11">
        <v>40934</v>
      </c>
      <c r="B12" s="15">
        <v>2084</v>
      </c>
      <c r="C12" s="16" t="s">
        <v>389</v>
      </c>
      <c r="D12" s="13">
        <v>1800</v>
      </c>
      <c r="E12" s="12" t="s">
        <v>390</v>
      </c>
      <c r="F12" s="12" t="s">
        <v>391</v>
      </c>
      <c r="G12" s="11">
        <v>40929</v>
      </c>
      <c r="H12" s="9" t="s">
        <v>392</v>
      </c>
      <c r="I12" s="12" t="s">
        <v>393</v>
      </c>
      <c r="J12" s="13">
        <v>360</v>
      </c>
      <c r="K12" s="12" t="s">
        <v>394</v>
      </c>
      <c r="L12" s="12" t="s">
        <v>728</v>
      </c>
      <c r="M12" s="13"/>
      <c r="N12" s="13">
        <v>360</v>
      </c>
      <c r="O12" s="12" t="s">
        <v>1229</v>
      </c>
      <c r="P12" s="13">
        <v>360</v>
      </c>
      <c r="Q12" s="13"/>
    </row>
    <row r="13" spans="1:17" ht="63">
      <c r="A13" s="11">
        <v>40934</v>
      </c>
      <c r="B13" s="15">
        <v>2087</v>
      </c>
      <c r="C13" s="16" t="s">
        <v>397</v>
      </c>
      <c r="D13" s="13">
        <v>1800</v>
      </c>
      <c r="E13" s="12" t="s">
        <v>398</v>
      </c>
      <c r="F13" s="12" t="s">
        <v>399</v>
      </c>
      <c r="G13" s="11">
        <v>40925</v>
      </c>
      <c r="H13" s="11" t="s">
        <v>400</v>
      </c>
      <c r="I13" s="12" t="s">
        <v>380</v>
      </c>
      <c r="J13" s="13">
        <v>300</v>
      </c>
      <c r="K13" s="12" t="s">
        <v>388</v>
      </c>
      <c r="L13" s="12" t="s">
        <v>729</v>
      </c>
      <c r="M13" s="13">
        <v>300</v>
      </c>
      <c r="N13" s="13"/>
      <c r="O13" s="12"/>
      <c r="P13" s="13"/>
      <c r="Q13" s="13"/>
    </row>
    <row r="14" spans="1:17" ht="108">
      <c r="A14" s="11">
        <v>40934</v>
      </c>
      <c r="B14" s="15">
        <v>2091</v>
      </c>
      <c r="C14" s="18" t="s">
        <v>370</v>
      </c>
      <c r="D14" s="10">
        <v>1800</v>
      </c>
      <c r="E14" s="12" t="s">
        <v>407</v>
      </c>
      <c r="F14" s="12" t="s">
        <v>408</v>
      </c>
      <c r="G14" s="11">
        <v>40929</v>
      </c>
      <c r="H14" s="9" t="s">
        <v>409</v>
      </c>
      <c r="I14" s="12" t="s">
        <v>393</v>
      </c>
      <c r="J14" s="10">
        <v>1000</v>
      </c>
      <c r="K14" s="12" t="s">
        <v>410</v>
      </c>
      <c r="L14" s="12" t="s">
        <v>729</v>
      </c>
      <c r="M14" s="10">
        <v>1000</v>
      </c>
      <c r="N14" s="10"/>
      <c r="O14" s="12"/>
      <c r="P14" s="10"/>
      <c r="Q14" s="10"/>
    </row>
    <row r="15" spans="1:17" ht="54">
      <c r="A15" s="11">
        <v>40934</v>
      </c>
      <c r="B15" s="9">
        <v>2092</v>
      </c>
      <c r="C15" s="12" t="s">
        <v>411</v>
      </c>
      <c r="D15" s="13">
        <v>1800</v>
      </c>
      <c r="E15" s="12" t="s">
        <v>377</v>
      </c>
      <c r="F15" s="12" t="s">
        <v>412</v>
      </c>
      <c r="G15" s="11">
        <v>40931</v>
      </c>
      <c r="H15" s="9" t="s">
        <v>413</v>
      </c>
      <c r="I15" s="12" t="s">
        <v>380</v>
      </c>
      <c r="J15" s="13">
        <v>500</v>
      </c>
      <c r="K15" s="12" t="s">
        <v>414</v>
      </c>
      <c r="L15" s="12" t="s">
        <v>728</v>
      </c>
      <c r="M15" s="13"/>
      <c r="N15" s="13">
        <v>500</v>
      </c>
      <c r="O15" s="12" t="s">
        <v>1229</v>
      </c>
      <c r="P15" s="13">
        <v>500</v>
      </c>
      <c r="Q15" s="13"/>
    </row>
    <row r="16" spans="1:17" ht="63">
      <c r="A16" s="11">
        <v>40934</v>
      </c>
      <c r="B16" s="9">
        <v>2092</v>
      </c>
      <c r="C16" s="12" t="s">
        <v>411</v>
      </c>
      <c r="D16" s="13">
        <v>1800</v>
      </c>
      <c r="E16" s="12" t="s">
        <v>415</v>
      </c>
      <c r="F16" s="12" t="s">
        <v>416</v>
      </c>
      <c r="G16" s="11">
        <v>40917</v>
      </c>
      <c r="H16" s="9" t="s">
        <v>417</v>
      </c>
      <c r="I16" s="12" t="s">
        <v>380</v>
      </c>
      <c r="J16" s="13">
        <v>100</v>
      </c>
      <c r="K16" s="12" t="s">
        <v>388</v>
      </c>
      <c r="L16" s="12" t="s">
        <v>729</v>
      </c>
      <c r="M16" s="13">
        <v>100</v>
      </c>
      <c r="N16" s="13"/>
      <c r="O16" s="12"/>
      <c r="P16" s="13"/>
      <c r="Q16" s="13"/>
    </row>
    <row r="17" spans="1:17" ht="54">
      <c r="A17" s="11">
        <v>40934</v>
      </c>
      <c r="B17" s="15">
        <v>2093</v>
      </c>
      <c r="C17" s="16" t="s">
        <v>418</v>
      </c>
      <c r="D17" s="13">
        <v>1800</v>
      </c>
      <c r="E17" s="12" t="s">
        <v>419</v>
      </c>
      <c r="F17" s="19" t="s">
        <v>420</v>
      </c>
      <c r="G17" s="11">
        <v>40909</v>
      </c>
      <c r="H17" s="9" t="s">
        <v>421</v>
      </c>
      <c r="I17" s="12" t="s">
        <v>422</v>
      </c>
      <c r="J17" s="13">
        <v>250</v>
      </c>
      <c r="K17" s="12" t="s">
        <v>423</v>
      </c>
      <c r="L17" s="12" t="s">
        <v>728</v>
      </c>
      <c r="M17" s="13"/>
      <c r="N17" s="13">
        <v>250</v>
      </c>
      <c r="O17" s="12" t="s">
        <v>1229</v>
      </c>
      <c r="P17" s="13">
        <v>250</v>
      </c>
      <c r="Q17" s="13"/>
    </row>
    <row r="18" spans="1:17" ht="54">
      <c r="A18" s="11">
        <v>40934</v>
      </c>
      <c r="B18" s="15">
        <v>2094</v>
      </c>
      <c r="C18" s="16" t="s">
        <v>424</v>
      </c>
      <c r="D18" s="13">
        <v>1800</v>
      </c>
      <c r="E18" s="16" t="s">
        <v>390</v>
      </c>
      <c r="F18" s="12" t="s">
        <v>425</v>
      </c>
      <c r="G18" s="11">
        <v>40929</v>
      </c>
      <c r="H18" s="9" t="s">
        <v>426</v>
      </c>
      <c r="I18" s="12" t="s">
        <v>393</v>
      </c>
      <c r="J18" s="13">
        <v>890</v>
      </c>
      <c r="K18" s="12" t="s">
        <v>414</v>
      </c>
      <c r="L18" s="12" t="s">
        <v>728</v>
      </c>
      <c r="M18" s="13"/>
      <c r="N18" s="13">
        <v>890</v>
      </c>
      <c r="O18" s="12" t="s">
        <v>1229</v>
      </c>
      <c r="P18" s="13">
        <v>890</v>
      </c>
      <c r="Q18" s="13"/>
    </row>
    <row r="19" spans="1:17" ht="63">
      <c r="A19" s="11">
        <v>40934</v>
      </c>
      <c r="B19" s="15">
        <v>2095</v>
      </c>
      <c r="C19" s="12" t="s">
        <v>427</v>
      </c>
      <c r="D19" s="13">
        <v>1800</v>
      </c>
      <c r="E19" s="18" t="s">
        <v>377</v>
      </c>
      <c r="F19" s="12" t="s">
        <v>428</v>
      </c>
      <c r="G19" s="11">
        <v>40931</v>
      </c>
      <c r="H19" s="9" t="s">
        <v>429</v>
      </c>
      <c r="I19" s="12" t="s">
        <v>380</v>
      </c>
      <c r="J19" s="13">
        <v>500</v>
      </c>
      <c r="K19" s="12" t="s">
        <v>430</v>
      </c>
      <c r="L19" s="12" t="s">
        <v>728</v>
      </c>
      <c r="M19" s="13"/>
      <c r="N19" s="13">
        <v>500</v>
      </c>
      <c r="O19" s="12" t="s">
        <v>1229</v>
      </c>
      <c r="P19" s="13">
        <v>500</v>
      </c>
      <c r="Q19" s="13"/>
    </row>
    <row r="20" spans="1:17">
      <c r="A20" s="175" t="s">
        <v>326</v>
      </c>
      <c r="B20" s="176"/>
      <c r="C20" s="176"/>
      <c r="D20" s="177"/>
      <c r="E20" s="172" t="s">
        <v>125</v>
      </c>
      <c r="F20" s="173"/>
      <c r="G20" s="173"/>
      <c r="H20" s="173"/>
      <c r="I20" s="173"/>
      <c r="J20" s="174"/>
      <c r="K20" s="178" t="s">
        <v>328</v>
      </c>
      <c r="L20" s="172" t="s">
        <v>1295</v>
      </c>
      <c r="M20" s="173"/>
      <c r="N20" s="174"/>
      <c r="O20" s="172" t="s">
        <v>1296</v>
      </c>
      <c r="P20" s="173"/>
      <c r="Q20" s="174"/>
    </row>
    <row r="21" spans="1:17" ht="18">
      <c r="A21" s="4" t="s">
        <v>330</v>
      </c>
      <c r="B21" s="42" t="s">
        <v>331</v>
      </c>
      <c r="C21" s="41" t="s">
        <v>121</v>
      </c>
      <c r="D21" s="43" t="s">
        <v>329</v>
      </c>
      <c r="E21" s="7" t="s">
        <v>332</v>
      </c>
      <c r="F21" s="41" t="s">
        <v>367</v>
      </c>
      <c r="G21" s="4" t="s">
        <v>330</v>
      </c>
      <c r="H21" s="8" t="s">
        <v>368</v>
      </c>
      <c r="I21" s="41" t="s">
        <v>369</v>
      </c>
      <c r="J21" s="41" t="s">
        <v>329</v>
      </c>
      <c r="K21" s="179"/>
      <c r="L21" s="70" t="s">
        <v>1010</v>
      </c>
      <c r="M21" s="69" t="s">
        <v>1008</v>
      </c>
      <c r="N21" s="69" t="s">
        <v>1009</v>
      </c>
      <c r="O21" s="70" t="s">
        <v>1010</v>
      </c>
      <c r="P21" s="69" t="s">
        <v>1008</v>
      </c>
      <c r="Q21" s="69" t="s">
        <v>1009</v>
      </c>
    </row>
    <row r="22" spans="1:17" ht="63">
      <c r="A22" s="11">
        <v>40934</v>
      </c>
      <c r="B22" s="15">
        <v>2096</v>
      </c>
      <c r="C22" s="12" t="s">
        <v>431</v>
      </c>
      <c r="D22" s="13">
        <v>1800</v>
      </c>
      <c r="E22" s="18" t="s">
        <v>377</v>
      </c>
      <c r="F22" s="19" t="s">
        <v>428</v>
      </c>
      <c r="G22" s="11">
        <v>40939</v>
      </c>
      <c r="H22" s="9" t="s">
        <v>469</v>
      </c>
      <c r="I22" s="12" t="s">
        <v>380</v>
      </c>
      <c r="J22" s="13">
        <v>500</v>
      </c>
      <c r="K22" s="12" t="s">
        <v>470</v>
      </c>
      <c r="L22" s="12" t="s">
        <v>729</v>
      </c>
      <c r="M22" s="13">
        <v>500</v>
      </c>
      <c r="N22" s="13"/>
      <c r="O22" s="12"/>
      <c r="P22" s="13"/>
      <c r="Q22" s="13"/>
    </row>
    <row r="23" spans="1:17" ht="63">
      <c r="A23" s="11">
        <v>40934</v>
      </c>
      <c r="B23" s="15">
        <v>2097</v>
      </c>
      <c r="C23" s="16" t="s">
        <v>471</v>
      </c>
      <c r="D23" s="13">
        <v>1800</v>
      </c>
      <c r="E23" s="18" t="s">
        <v>432</v>
      </c>
      <c r="F23" s="12" t="s">
        <v>467</v>
      </c>
      <c r="G23" s="11">
        <v>40927</v>
      </c>
      <c r="H23" s="9" t="s">
        <v>472</v>
      </c>
      <c r="I23" s="12" t="s">
        <v>380</v>
      </c>
      <c r="J23" s="13">
        <v>200</v>
      </c>
      <c r="K23" s="12" t="s">
        <v>470</v>
      </c>
      <c r="L23" s="12" t="s">
        <v>729</v>
      </c>
      <c r="M23" s="13">
        <v>200</v>
      </c>
      <c r="N23" s="12"/>
      <c r="O23" s="12"/>
      <c r="P23" s="13"/>
      <c r="Q23" s="12"/>
    </row>
    <row r="24" spans="1:17" ht="54">
      <c r="A24" s="11">
        <v>40934</v>
      </c>
      <c r="B24" s="15">
        <v>2103</v>
      </c>
      <c r="C24" s="16" t="s">
        <v>476</v>
      </c>
      <c r="D24" s="20">
        <v>1800</v>
      </c>
      <c r="E24" s="12" t="s">
        <v>432</v>
      </c>
      <c r="F24" s="12" t="s">
        <v>406</v>
      </c>
      <c r="G24" s="11">
        <v>40933</v>
      </c>
      <c r="H24" s="9" t="s">
        <v>477</v>
      </c>
      <c r="I24" s="12" t="s">
        <v>380</v>
      </c>
      <c r="J24" s="20">
        <v>500</v>
      </c>
      <c r="K24" s="12" t="s">
        <v>423</v>
      </c>
      <c r="L24" s="12" t="s">
        <v>728</v>
      </c>
      <c r="M24" s="20"/>
      <c r="N24" s="20">
        <v>500</v>
      </c>
      <c r="O24" s="12" t="s">
        <v>1229</v>
      </c>
      <c r="P24" s="20">
        <v>500</v>
      </c>
      <c r="Q24" s="20"/>
    </row>
    <row r="25" spans="1:17" ht="63">
      <c r="A25" s="11">
        <v>40934</v>
      </c>
      <c r="B25" s="15">
        <v>2108</v>
      </c>
      <c r="C25" s="16" t="s">
        <v>480</v>
      </c>
      <c r="D25" s="13">
        <v>1800</v>
      </c>
      <c r="E25" s="16" t="s">
        <v>479</v>
      </c>
      <c r="F25" s="12" t="s">
        <v>481</v>
      </c>
      <c r="G25" s="11">
        <v>40933</v>
      </c>
      <c r="H25" s="9" t="s">
        <v>482</v>
      </c>
      <c r="I25" s="12" t="s">
        <v>380</v>
      </c>
      <c r="J25" s="20">
        <v>250</v>
      </c>
      <c r="K25" s="12" t="s">
        <v>483</v>
      </c>
      <c r="L25" s="12" t="s">
        <v>729</v>
      </c>
      <c r="M25" s="20">
        <v>250</v>
      </c>
      <c r="N25" s="20"/>
      <c r="O25" s="12"/>
      <c r="P25" s="20"/>
      <c r="Q25" s="20"/>
    </row>
    <row r="26" spans="1:17" ht="63">
      <c r="A26" s="11">
        <v>40934</v>
      </c>
      <c r="B26" s="15">
        <v>2110</v>
      </c>
      <c r="C26" s="16" t="s">
        <v>484</v>
      </c>
      <c r="D26" s="14">
        <v>1800</v>
      </c>
      <c r="E26" s="21" t="s">
        <v>485</v>
      </c>
      <c r="F26" s="12" t="s">
        <v>486</v>
      </c>
      <c r="G26" s="11">
        <v>40939</v>
      </c>
      <c r="H26" s="9" t="s">
        <v>487</v>
      </c>
      <c r="I26" s="12" t="s">
        <v>393</v>
      </c>
      <c r="J26" s="14">
        <v>762.56</v>
      </c>
      <c r="K26" s="12" t="s">
        <v>488</v>
      </c>
      <c r="L26" s="12" t="s">
        <v>729</v>
      </c>
      <c r="M26" s="14">
        <v>762.56</v>
      </c>
      <c r="N26" s="14"/>
      <c r="O26" s="12"/>
      <c r="P26" s="14"/>
      <c r="Q26" s="14"/>
    </row>
    <row r="27" spans="1:17" ht="63">
      <c r="A27" s="11">
        <v>40934</v>
      </c>
      <c r="B27" s="15">
        <v>2112</v>
      </c>
      <c r="C27" s="16" t="s">
        <v>382</v>
      </c>
      <c r="D27" s="14">
        <v>1800</v>
      </c>
      <c r="E27" s="21" t="s">
        <v>489</v>
      </c>
      <c r="F27" s="12" t="s">
        <v>490</v>
      </c>
      <c r="G27" s="11">
        <v>40939</v>
      </c>
      <c r="H27" s="9" t="s">
        <v>491</v>
      </c>
      <c r="I27" s="12" t="s">
        <v>393</v>
      </c>
      <c r="J27" s="14">
        <v>500</v>
      </c>
      <c r="K27" s="12" t="s">
        <v>492</v>
      </c>
      <c r="L27" s="12" t="s">
        <v>729</v>
      </c>
      <c r="M27" s="14">
        <v>500</v>
      </c>
      <c r="N27" s="14"/>
      <c r="O27" s="12"/>
      <c r="P27" s="14"/>
      <c r="Q27" s="14"/>
    </row>
    <row r="28" spans="1:17" ht="63">
      <c r="A28" s="11">
        <v>40934</v>
      </c>
      <c r="B28" s="15">
        <v>2113</v>
      </c>
      <c r="C28" s="16" t="s">
        <v>431</v>
      </c>
      <c r="D28" s="14">
        <v>1800</v>
      </c>
      <c r="E28" s="21" t="s">
        <v>432</v>
      </c>
      <c r="F28" s="12" t="s">
        <v>493</v>
      </c>
      <c r="G28" s="11">
        <v>40911</v>
      </c>
      <c r="H28" s="9" t="s">
        <v>494</v>
      </c>
      <c r="I28" s="12" t="s">
        <v>380</v>
      </c>
      <c r="J28" s="14">
        <v>150</v>
      </c>
      <c r="K28" s="12" t="s">
        <v>495</v>
      </c>
      <c r="L28" s="12" t="s">
        <v>729</v>
      </c>
      <c r="M28" s="14">
        <v>150</v>
      </c>
      <c r="N28" s="14"/>
      <c r="O28" s="12"/>
      <c r="P28" s="14"/>
      <c r="Q28" s="14"/>
    </row>
    <row r="29" spans="1:17" ht="162">
      <c r="A29" s="11">
        <v>40934</v>
      </c>
      <c r="B29" s="9">
        <v>2114</v>
      </c>
      <c r="C29" s="12" t="s">
        <v>496</v>
      </c>
      <c r="D29" s="13">
        <v>1800</v>
      </c>
      <c r="E29" s="12" t="s">
        <v>489</v>
      </c>
      <c r="F29" s="12" t="s">
        <v>497</v>
      </c>
      <c r="G29" s="11">
        <v>40939</v>
      </c>
      <c r="H29" s="9" t="s">
        <v>498</v>
      </c>
      <c r="I29" s="12" t="s">
        <v>393</v>
      </c>
      <c r="J29" s="13">
        <v>564.16999999999996</v>
      </c>
      <c r="K29" s="12" t="s">
        <v>499</v>
      </c>
      <c r="L29" s="12" t="s">
        <v>730</v>
      </c>
      <c r="M29" s="13"/>
      <c r="N29" s="13">
        <v>564.16999999999996</v>
      </c>
      <c r="O29" s="12" t="s">
        <v>1230</v>
      </c>
      <c r="P29" s="13">
        <v>564.16999999999996</v>
      </c>
      <c r="Q29" s="13"/>
    </row>
    <row r="30" spans="1:17" ht="54">
      <c r="A30" s="11">
        <v>40934</v>
      </c>
      <c r="B30" s="15">
        <v>2118</v>
      </c>
      <c r="C30" s="16" t="s">
        <v>395</v>
      </c>
      <c r="D30" s="14">
        <v>1800</v>
      </c>
      <c r="E30" s="16" t="s">
        <v>479</v>
      </c>
      <c r="F30" s="16" t="s">
        <v>501</v>
      </c>
      <c r="G30" s="11">
        <v>40926</v>
      </c>
      <c r="H30" s="11" t="s">
        <v>502</v>
      </c>
      <c r="I30" s="12" t="s">
        <v>380</v>
      </c>
      <c r="J30" s="13">
        <v>450</v>
      </c>
      <c r="K30" s="12" t="s">
        <v>503</v>
      </c>
      <c r="L30" s="12" t="s">
        <v>729</v>
      </c>
      <c r="M30" s="13">
        <v>450</v>
      </c>
      <c r="N30" s="13"/>
      <c r="O30" s="12"/>
      <c r="P30" s="13"/>
      <c r="Q30" s="13"/>
    </row>
    <row r="31" spans="1:17" ht="54">
      <c r="A31" s="11">
        <v>40934</v>
      </c>
      <c r="B31" s="15">
        <v>2118</v>
      </c>
      <c r="C31" s="16" t="s">
        <v>395</v>
      </c>
      <c r="D31" s="14">
        <v>1800</v>
      </c>
      <c r="E31" s="16" t="s">
        <v>479</v>
      </c>
      <c r="F31" s="16" t="s">
        <v>501</v>
      </c>
      <c r="G31" s="11">
        <v>40926</v>
      </c>
      <c r="H31" s="11" t="s">
        <v>504</v>
      </c>
      <c r="I31" s="12" t="s">
        <v>380</v>
      </c>
      <c r="J31" s="13">
        <v>450</v>
      </c>
      <c r="K31" s="12" t="s">
        <v>505</v>
      </c>
      <c r="L31" s="12" t="s">
        <v>728</v>
      </c>
      <c r="M31" s="13"/>
      <c r="N31" s="13">
        <v>450</v>
      </c>
      <c r="O31" s="12" t="s">
        <v>752</v>
      </c>
      <c r="P31" s="13">
        <v>450</v>
      </c>
      <c r="Q31" s="13"/>
    </row>
    <row r="32" spans="1:17">
      <c r="A32" s="175" t="s">
        <v>326</v>
      </c>
      <c r="B32" s="176"/>
      <c r="C32" s="176"/>
      <c r="D32" s="177"/>
      <c r="E32" s="172" t="s">
        <v>125</v>
      </c>
      <c r="F32" s="173"/>
      <c r="G32" s="173"/>
      <c r="H32" s="173"/>
      <c r="I32" s="173"/>
      <c r="J32" s="174"/>
      <c r="K32" s="178" t="s">
        <v>328</v>
      </c>
      <c r="L32" s="172" t="s">
        <v>1295</v>
      </c>
      <c r="M32" s="173"/>
      <c r="N32" s="174"/>
      <c r="O32" s="172" t="s">
        <v>1296</v>
      </c>
      <c r="P32" s="173"/>
      <c r="Q32" s="174"/>
    </row>
    <row r="33" spans="1:17" ht="18">
      <c r="A33" s="4" t="s">
        <v>330</v>
      </c>
      <c r="B33" s="42" t="s">
        <v>331</v>
      </c>
      <c r="C33" s="41" t="s">
        <v>121</v>
      </c>
      <c r="D33" s="43" t="s">
        <v>329</v>
      </c>
      <c r="E33" s="7" t="s">
        <v>332</v>
      </c>
      <c r="F33" s="41" t="s">
        <v>367</v>
      </c>
      <c r="G33" s="4" t="s">
        <v>330</v>
      </c>
      <c r="H33" s="8" t="s">
        <v>368</v>
      </c>
      <c r="I33" s="41" t="s">
        <v>369</v>
      </c>
      <c r="J33" s="41" t="s">
        <v>329</v>
      </c>
      <c r="K33" s="179"/>
      <c r="L33" s="70" t="s">
        <v>1010</v>
      </c>
      <c r="M33" s="69" t="s">
        <v>1008</v>
      </c>
      <c r="N33" s="69" t="s">
        <v>1009</v>
      </c>
      <c r="O33" s="70" t="s">
        <v>1010</v>
      </c>
      <c r="P33" s="69" t="s">
        <v>1008</v>
      </c>
      <c r="Q33" s="69" t="s">
        <v>1009</v>
      </c>
    </row>
    <row r="34" spans="1:17" ht="63">
      <c r="A34" s="11">
        <v>40934</v>
      </c>
      <c r="B34" s="15">
        <v>2118</v>
      </c>
      <c r="C34" s="16" t="s">
        <v>395</v>
      </c>
      <c r="D34" s="14">
        <v>1800</v>
      </c>
      <c r="E34" s="16" t="s">
        <v>479</v>
      </c>
      <c r="F34" s="16" t="s">
        <v>501</v>
      </c>
      <c r="G34" s="11">
        <v>40926</v>
      </c>
      <c r="H34" s="11" t="s">
        <v>506</v>
      </c>
      <c r="I34" s="12" t="s">
        <v>380</v>
      </c>
      <c r="J34" s="13">
        <v>450</v>
      </c>
      <c r="K34" s="12" t="s">
        <v>507</v>
      </c>
      <c r="L34" s="12" t="s">
        <v>728</v>
      </c>
      <c r="M34" s="13"/>
      <c r="N34" s="13">
        <v>450</v>
      </c>
      <c r="O34" s="12" t="s">
        <v>752</v>
      </c>
      <c r="P34" s="13">
        <v>450</v>
      </c>
      <c r="Q34" s="13"/>
    </row>
    <row r="35" spans="1:17" ht="63">
      <c r="A35" s="11">
        <v>40934</v>
      </c>
      <c r="B35" s="15">
        <v>2119</v>
      </c>
      <c r="C35" s="16" t="s">
        <v>418</v>
      </c>
      <c r="D35" s="14">
        <v>1800</v>
      </c>
      <c r="E35" s="16" t="s">
        <v>479</v>
      </c>
      <c r="F35" s="16" t="s">
        <v>501</v>
      </c>
      <c r="G35" s="11">
        <v>40926</v>
      </c>
      <c r="H35" s="11" t="s">
        <v>508</v>
      </c>
      <c r="I35" s="12" t="s">
        <v>380</v>
      </c>
      <c r="J35" s="13">
        <v>450</v>
      </c>
      <c r="K35" s="12" t="s">
        <v>509</v>
      </c>
      <c r="L35" s="12" t="s">
        <v>729</v>
      </c>
      <c r="M35" s="13">
        <v>450</v>
      </c>
      <c r="N35" s="13"/>
      <c r="O35" s="12"/>
      <c r="P35" s="13"/>
      <c r="Q35" s="13"/>
    </row>
    <row r="36" spans="1:17" ht="63" customHeight="1">
      <c r="A36" s="11">
        <v>40934</v>
      </c>
      <c r="B36" s="15">
        <v>2119</v>
      </c>
      <c r="C36" s="16" t="s">
        <v>418</v>
      </c>
      <c r="D36" s="14">
        <v>1800</v>
      </c>
      <c r="E36" s="16" t="s">
        <v>479</v>
      </c>
      <c r="F36" s="16" t="s">
        <v>501</v>
      </c>
      <c r="G36" s="11">
        <v>40926</v>
      </c>
      <c r="H36" s="11" t="s">
        <v>510</v>
      </c>
      <c r="I36" s="12" t="s">
        <v>380</v>
      </c>
      <c r="J36" s="13">
        <v>450</v>
      </c>
      <c r="K36" s="12" t="s">
        <v>511</v>
      </c>
      <c r="L36" s="12" t="s">
        <v>729</v>
      </c>
      <c r="M36" s="13">
        <v>450</v>
      </c>
      <c r="N36" s="13"/>
      <c r="O36" s="12"/>
      <c r="P36" s="13"/>
      <c r="Q36" s="13"/>
    </row>
    <row r="37" spans="1:17" ht="63" customHeight="1">
      <c r="A37" s="11">
        <v>40934</v>
      </c>
      <c r="B37" s="15">
        <v>2119</v>
      </c>
      <c r="C37" s="16" t="s">
        <v>418</v>
      </c>
      <c r="D37" s="14">
        <v>1800</v>
      </c>
      <c r="E37" s="16" t="s">
        <v>479</v>
      </c>
      <c r="F37" s="16" t="s">
        <v>501</v>
      </c>
      <c r="G37" s="11">
        <v>40926</v>
      </c>
      <c r="H37" s="11" t="s">
        <v>512</v>
      </c>
      <c r="I37" s="12" t="s">
        <v>380</v>
      </c>
      <c r="J37" s="13">
        <v>450</v>
      </c>
      <c r="K37" s="12" t="s">
        <v>511</v>
      </c>
      <c r="L37" s="12" t="s">
        <v>729</v>
      </c>
      <c r="M37" s="13">
        <v>450</v>
      </c>
      <c r="N37" s="13"/>
      <c r="O37" s="12"/>
      <c r="P37" s="13"/>
      <c r="Q37" s="13"/>
    </row>
    <row r="38" spans="1:17" ht="99">
      <c r="A38" s="11">
        <v>40934</v>
      </c>
      <c r="B38" s="15">
        <v>2119</v>
      </c>
      <c r="C38" s="16" t="s">
        <v>418</v>
      </c>
      <c r="D38" s="14">
        <v>1800</v>
      </c>
      <c r="E38" s="16" t="s">
        <v>513</v>
      </c>
      <c r="F38" s="16" t="s">
        <v>514</v>
      </c>
      <c r="G38" s="11">
        <v>40911</v>
      </c>
      <c r="H38" s="11" t="s">
        <v>515</v>
      </c>
      <c r="I38" s="12" t="s">
        <v>383</v>
      </c>
      <c r="J38" s="13">
        <v>200</v>
      </c>
      <c r="K38" s="12" t="s">
        <v>509</v>
      </c>
      <c r="L38" s="12" t="s">
        <v>747</v>
      </c>
      <c r="M38" s="13"/>
      <c r="N38" s="13">
        <v>200</v>
      </c>
      <c r="O38" s="12" t="s">
        <v>1231</v>
      </c>
      <c r="P38" s="13">
        <v>200</v>
      </c>
      <c r="Q38" s="13"/>
    </row>
    <row r="39" spans="1:17" ht="99">
      <c r="A39" s="11">
        <v>40934</v>
      </c>
      <c r="B39" s="15">
        <v>2119</v>
      </c>
      <c r="C39" s="16" t="s">
        <v>418</v>
      </c>
      <c r="D39" s="14">
        <v>1800</v>
      </c>
      <c r="E39" s="16" t="s">
        <v>513</v>
      </c>
      <c r="F39" s="16" t="s">
        <v>416</v>
      </c>
      <c r="G39" s="11">
        <v>40917</v>
      </c>
      <c r="H39" s="11" t="s">
        <v>516</v>
      </c>
      <c r="I39" s="12" t="s">
        <v>383</v>
      </c>
      <c r="J39" s="13">
        <v>100</v>
      </c>
      <c r="K39" s="12" t="s">
        <v>509</v>
      </c>
      <c r="L39" s="12" t="s">
        <v>747</v>
      </c>
      <c r="M39" s="13"/>
      <c r="N39" s="13">
        <v>100</v>
      </c>
      <c r="O39" s="12" t="s">
        <v>1231</v>
      </c>
      <c r="P39" s="13">
        <v>100</v>
      </c>
      <c r="Q39" s="13"/>
    </row>
    <row r="40" spans="1:17" ht="90">
      <c r="A40" s="11">
        <v>40934</v>
      </c>
      <c r="B40" s="9">
        <v>2120</v>
      </c>
      <c r="C40" s="12" t="s">
        <v>517</v>
      </c>
      <c r="D40" s="14">
        <v>1800</v>
      </c>
      <c r="E40" s="22" t="s">
        <v>518</v>
      </c>
      <c r="F40" s="12" t="s">
        <v>519</v>
      </c>
      <c r="G40" s="11">
        <v>40927</v>
      </c>
      <c r="H40" s="9" t="s">
        <v>520</v>
      </c>
      <c r="I40" s="12" t="s">
        <v>521</v>
      </c>
      <c r="J40" s="10">
        <v>687.7</v>
      </c>
      <c r="K40" s="12" t="s">
        <v>132</v>
      </c>
      <c r="L40" s="12" t="s">
        <v>750</v>
      </c>
      <c r="M40" s="10"/>
      <c r="N40" s="10">
        <v>687.7</v>
      </c>
      <c r="O40" s="12" t="s">
        <v>1231</v>
      </c>
      <c r="P40" s="10">
        <v>687.7</v>
      </c>
      <c r="Q40" s="10"/>
    </row>
    <row r="41" spans="1:17" ht="90">
      <c r="A41" s="11">
        <v>40934</v>
      </c>
      <c r="B41" s="9">
        <v>2120</v>
      </c>
      <c r="C41" s="12" t="s">
        <v>517</v>
      </c>
      <c r="D41" s="14">
        <v>1800</v>
      </c>
      <c r="E41" s="22" t="s">
        <v>518</v>
      </c>
      <c r="F41" s="12" t="s">
        <v>522</v>
      </c>
      <c r="G41" s="11">
        <v>40933</v>
      </c>
      <c r="H41" s="9" t="s">
        <v>523</v>
      </c>
      <c r="I41" s="12" t="s">
        <v>521</v>
      </c>
      <c r="J41" s="14">
        <v>496.39</v>
      </c>
      <c r="K41" s="12" t="s">
        <v>524</v>
      </c>
      <c r="L41" s="12" t="s">
        <v>731</v>
      </c>
      <c r="M41" s="14"/>
      <c r="N41" s="14">
        <v>496.39</v>
      </c>
      <c r="O41" s="12" t="s">
        <v>1231</v>
      </c>
      <c r="P41" s="14">
        <v>496.39</v>
      </c>
      <c r="Q41" s="14"/>
    </row>
    <row r="42" spans="1:17">
      <c r="A42" s="175" t="s">
        <v>326</v>
      </c>
      <c r="B42" s="176"/>
      <c r="C42" s="176"/>
      <c r="D42" s="177"/>
      <c r="E42" s="172" t="s">
        <v>125</v>
      </c>
      <c r="F42" s="173"/>
      <c r="G42" s="173"/>
      <c r="H42" s="173"/>
      <c r="I42" s="173"/>
      <c r="J42" s="174"/>
      <c r="K42" s="178" t="s">
        <v>328</v>
      </c>
      <c r="L42" s="172" t="s">
        <v>1295</v>
      </c>
      <c r="M42" s="173"/>
      <c r="N42" s="174"/>
      <c r="O42" s="172" t="s">
        <v>1296</v>
      </c>
      <c r="P42" s="173"/>
      <c r="Q42" s="174"/>
    </row>
    <row r="43" spans="1:17" ht="18">
      <c r="A43" s="4" t="s">
        <v>330</v>
      </c>
      <c r="B43" s="42" t="s">
        <v>331</v>
      </c>
      <c r="C43" s="41" t="s">
        <v>121</v>
      </c>
      <c r="D43" s="43" t="s">
        <v>329</v>
      </c>
      <c r="E43" s="7" t="s">
        <v>332</v>
      </c>
      <c r="F43" s="41" t="s">
        <v>367</v>
      </c>
      <c r="G43" s="4" t="s">
        <v>330</v>
      </c>
      <c r="H43" s="8" t="s">
        <v>368</v>
      </c>
      <c r="I43" s="41" t="s">
        <v>369</v>
      </c>
      <c r="J43" s="41" t="s">
        <v>329</v>
      </c>
      <c r="K43" s="179"/>
      <c r="L43" s="70" t="s">
        <v>1010</v>
      </c>
      <c r="M43" s="69" t="s">
        <v>1008</v>
      </c>
      <c r="N43" s="69" t="s">
        <v>1009</v>
      </c>
      <c r="O43" s="70" t="s">
        <v>1010</v>
      </c>
      <c r="P43" s="69" t="s">
        <v>1008</v>
      </c>
      <c r="Q43" s="69" t="s">
        <v>1009</v>
      </c>
    </row>
    <row r="44" spans="1:17" ht="90">
      <c r="A44" s="11">
        <v>40934</v>
      </c>
      <c r="B44" s="9">
        <v>2120</v>
      </c>
      <c r="C44" s="12" t="s">
        <v>517</v>
      </c>
      <c r="D44" s="14">
        <v>1800</v>
      </c>
      <c r="E44" s="22" t="s">
        <v>513</v>
      </c>
      <c r="F44" s="12" t="s">
        <v>514</v>
      </c>
      <c r="G44" s="11">
        <v>40915</v>
      </c>
      <c r="H44" s="9" t="s">
        <v>527</v>
      </c>
      <c r="I44" s="12" t="s">
        <v>383</v>
      </c>
      <c r="J44" s="14">
        <v>200</v>
      </c>
      <c r="K44" s="12" t="s">
        <v>528</v>
      </c>
      <c r="L44" s="12" t="s">
        <v>732</v>
      </c>
      <c r="M44" s="14"/>
      <c r="N44" s="14">
        <v>200</v>
      </c>
      <c r="O44" s="12" t="s">
        <v>1231</v>
      </c>
      <c r="P44" s="14">
        <v>200</v>
      </c>
      <c r="Q44" s="14"/>
    </row>
    <row r="45" spans="1:17" ht="54">
      <c r="A45" s="11">
        <v>40934</v>
      </c>
      <c r="B45" s="9">
        <v>2121</v>
      </c>
      <c r="C45" s="12" t="s">
        <v>411</v>
      </c>
      <c r="D45" s="14">
        <v>1800</v>
      </c>
      <c r="E45" s="22" t="s">
        <v>489</v>
      </c>
      <c r="F45" s="12" t="s">
        <v>529</v>
      </c>
      <c r="G45" s="11">
        <v>40920</v>
      </c>
      <c r="H45" s="9" t="s">
        <v>530</v>
      </c>
      <c r="I45" s="12" t="s">
        <v>393</v>
      </c>
      <c r="J45" s="14">
        <v>400</v>
      </c>
      <c r="K45" s="12" t="s">
        <v>505</v>
      </c>
      <c r="L45" s="12" t="s">
        <v>728</v>
      </c>
      <c r="M45" s="14"/>
      <c r="N45" s="14">
        <v>400</v>
      </c>
      <c r="O45" s="12" t="s">
        <v>752</v>
      </c>
      <c r="P45" s="14">
        <v>400</v>
      </c>
      <c r="Q45" s="14"/>
    </row>
    <row r="46" spans="1:17" ht="99">
      <c r="A46" s="11">
        <v>40934</v>
      </c>
      <c r="B46" s="9">
        <v>2121</v>
      </c>
      <c r="C46" s="12" t="s">
        <v>411</v>
      </c>
      <c r="D46" s="14">
        <v>1800</v>
      </c>
      <c r="E46" s="22" t="s">
        <v>518</v>
      </c>
      <c r="F46" s="12" t="s">
        <v>531</v>
      </c>
      <c r="G46" s="11">
        <v>40920</v>
      </c>
      <c r="H46" s="9" t="s">
        <v>532</v>
      </c>
      <c r="I46" s="12" t="s">
        <v>521</v>
      </c>
      <c r="J46" s="14">
        <v>475</v>
      </c>
      <c r="K46" s="12" t="s">
        <v>533</v>
      </c>
      <c r="L46" s="12" t="s">
        <v>740</v>
      </c>
      <c r="M46" s="14"/>
      <c r="N46" s="14">
        <v>475</v>
      </c>
      <c r="O46" s="12" t="s">
        <v>1231</v>
      </c>
      <c r="P46" s="14">
        <v>475</v>
      </c>
      <c r="Q46" s="14"/>
    </row>
    <row r="47" spans="1:17" ht="90">
      <c r="A47" s="11">
        <v>40934</v>
      </c>
      <c r="B47" s="9">
        <v>2121</v>
      </c>
      <c r="C47" s="12" t="s">
        <v>411</v>
      </c>
      <c r="D47" s="14">
        <v>1800</v>
      </c>
      <c r="E47" s="22" t="s">
        <v>518</v>
      </c>
      <c r="F47" s="12" t="s">
        <v>534</v>
      </c>
      <c r="G47" s="11">
        <v>40939</v>
      </c>
      <c r="H47" s="9" t="s">
        <v>535</v>
      </c>
      <c r="I47" s="12" t="s">
        <v>521</v>
      </c>
      <c r="J47" s="14">
        <v>530.4</v>
      </c>
      <c r="K47" s="12" t="s">
        <v>132</v>
      </c>
      <c r="L47" s="12" t="s">
        <v>750</v>
      </c>
      <c r="M47" s="14"/>
      <c r="N47" s="14">
        <v>530.4</v>
      </c>
      <c r="O47" s="12" t="s">
        <v>1231</v>
      </c>
      <c r="P47" s="14">
        <v>530.4</v>
      </c>
      <c r="Q47" s="14"/>
    </row>
    <row r="48" spans="1:17" ht="99">
      <c r="A48" s="11">
        <v>40934</v>
      </c>
      <c r="B48" s="9">
        <v>2123</v>
      </c>
      <c r="C48" s="12" t="s">
        <v>424</v>
      </c>
      <c r="D48" s="14">
        <v>1800</v>
      </c>
      <c r="E48" s="22" t="s">
        <v>536</v>
      </c>
      <c r="F48" s="12" t="s">
        <v>537</v>
      </c>
      <c r="G48" s="11">
        <v>40916</v>
      </c>
      <c r="H48" s="9" t="s">
        <v>538</v>
      </c>
      <c r="I48" s="12" t="s">
        <v>387</v>
      </c>
      <c r="J48" s="14">
        <v>200</v>
      </c>
      <c r="K48" s="12" t="s">
        <v>539</v>
      </c>
      <c r="L48" s="12" t="s">
        <v>741</v>
      </c>
      <c r="M48" s="14"/>
      <c r="N48" s="14">
        <v>200</v>
      </c>
      <c r="O48" s="12" t="s">
        <v>1231</v>
      </c>
      <c r="P48" s="14">
        <v>200</v>
      </c>
      <c r="Q48" s="14"/>
    </row>
    <row r="49" spans="1:17" ht="90">
      <c r="A49" s="11">
        <v>40939</v>
      </c>
      <c r="B49" s="9">
        <v>2126</v>
      </c>
      <c r="C49" s="12" t="s">
        <v>541</v>
      </c>
      <c r="D49" s="14">
        <v>1800</v>
      </c>
      <c r="E49" s="18" t="s">
        <v>513</v>
      </c>
      <c r="F49" s="12" t="s">
        <v>514</v>
      </c>
      <c r="G49" s="11">
        <v>40915</v>
      </c>
      <c r="H49" s="9" t="s">
        <v>542</v>
      </c>
      <c r="I49" s="12" t="s">
        <v>383</v>
      </c>
      <c r="J49" s="10">
        <v>200</v>
      </c>
      <c r="K49" s="12" t="s">
        <v>528</v>
      </c>
      <c r="L49" s="12" t="s">
        <v>761</v>
      </c>
      <c r="M49" s="10"/>
      <c r="N49" s="10">
        <v>200</v>
      </c>
      <c r="O49" s="12" t="s">
        <v>1231</v>
      </c>
      <c r="P49" s="10">
        <v>200</v>
      </c>
      <c r="Q49" s="10"/>
    </row>
    <row r="50" spans="1:17" ht="63">
      <c r="A50" s="11">
        <v>40934</v>
      </c>
      <c r="B50" s="9">
        <v>2128</v>
      </c>
      <c r="C50" s="12" t="s">
        <v>427</v>
      </c>
      <c r="D50" s="14">
        <v>1800</v>
      </c>
      <c r="E50" s="18" t="s">
        <v>543</v>
      </c>
      <c r="F50" s="12" t="s">
        <v>544</v>
      </c>
      <c r="G50" s="11">
        <v>40933</v>
      </c>
      <c r="H50" s="9" t="s">
        <v>545</v>
      </c>
      <c r="I50" s="12" t="s">
        <v>393</v>
      </c>
      <c r="J50" s="10">
        <v>388.97</v>
      </c>
      <c r="K50" s="12" t="s">
        <v>546</v>
      </c>
      <c r="L50" s="12" t="s">
        <v>752</v>
      </c>
      <c r="M50" s="10">
        <v>388.97</v>
      </c>
      <c r="N50" s="10"/>
      <c r="O50" s="12"/>
      <c r="P50" s="10"/>
      <c r="Q50" s="10"/>
    </row>
    <row r="51" spans="1:17">
      <c r="A51" s="175" t="s">
        <v>326</v>
      </c>
      <c r="B51" s="176"/>
      <c r="C51" s="176"/>
      <c r="D51" s="177"/>
      <c r="E51" s="172" t="s">
        <v>125</v>
      </c>
      <c r="F51" s="173"/>
      <c r="G51" s="173"/>
      <c r="H51" s="173"/>
      <c r="I51" s="173"/>
      <c r="J51" s="174"/>
      <c r="K51" s="178" t="s">
        <v>328</v>
      </c>
      <c r="L51" s="172" t="s">
        <v>1295</v>
      </c>
      <c r="M51" s="173"/>
      <c r="N51" s="174"/>
      <c r="O51" s="172" t="s">
        <v>1296</v>
      </c>
      <c r="P51" s="173"/>
      <c r="Q51" s="174"/>
    </row>
    <row r="52" spans="1:17" ht="18">
      <c r="A52" s="4" t="s">
        <v>330</v>
      </c>
      <c r="B52" s="42" t="s">
        <v>331</v>
      </c>
      <c r="C52" s="41" t="s">
        <v>121</v>
      </c>
      <c r="D52" s="43" t="s">
        <v>329</v>
      </c>
      <c r="E52" s="7" t="s">
        <v>332</v>
      </c>
      <c r="F52" s="41" t="s">
        <v>367</v>
      </c>
      <c r="G52" s="4" t="s">
        <v>330</v>
      </c>
      <c r="H52" s="8" t="s">
        <v>368</v>
      </c>
      <c r="I52" s="41" t="s">
        <v>369</v>
      </c>
      <c r="J52" s="41" t="s">
        <v>329</v>
      </c>
      <c r="K52" s="179"/>
      <c r="L52" s="70" t="s">
        <v>1010</v>
      </c>
      <c r="M52" s="69" t="s">
        <v>1008</v>
      </c>
      <c r="N52" s="69" t="s">
        <v>1009</v>
      </c>
      <c r="O52" s="70" t="s">
        <v>1010</v>
      </c>
      <c r="P52" s="69" t="s">
        <v>1008</v>
      </c>
      <c r="Q52" s="69" t="s">
        <v>1009</v>
      </c>
    </row>
    <row r="53" spans="1:17" ht="63">
      <c r="A53" s="11">
        <v>40934</v>
      </c>
      <c r="B53" s="9">
        <v>2131</v>
      </c>
      <c r="C53" s="16" t="s">
        <v>395</v>
      </c>
      <c r="D53" s="10">
        <v>1800</v>
      </c>
      <c r="E53" s="12" t="s">
        <v>432</v>
      </c>
      <c r="F53" s="12" t="s">
        <v>467</v>
      </c>
      <c r="G53" s="11">
        <v>40933</v>
      </c>
      <c r="H53" s="9" t="s">
        <v>548</v>
      </c>
      <c r="I53" s="12" t="s">
        <v>380</v>
      </c>
      <c r="J53" s="10">
        <v>200</v>
      </c>
      <c r="K53" s="12" t="s">
        <v>549</v>
      </c>
      <c r="L53" s="12" t="s">
        <v>729</v>
      </c>
      <c r="M53" s="10">
        <v>200</v>
      </c>
      <c r="N53" s="10"/>
      <c r="O53" s="12"/>
      <c r="P53" s="10"/>
      <c r="Q53" s="10"/>
    </row>
    <row r="54" spans="1:17" ht="63">
      <c r="A54" s="11">
        <v>40934</v>
      </c>
      <c r="B54" s="9">
        <v>2131</v>
      </c>
      <c r="C54" s="16" t="s">
        <v>395</v>
      </c>
      <c r="D54" s="10">
        <v>1800</v>
      </c>
      <c r="E54" s="12" t="s">
        <v>550</v>
      </c>
      <c r="F54" s="12" t="s">
        <v>551</v>
      </c>
      <c r="G54" s="11">
        <v>40939</v>
      </c>
      <c r="H54" s="9" t="s">
        <v>552</v>
      </c>
      <c r="I54" s="12" t="s">
        <v>393</v>
      </c>
      <c r="J54" s="10">
        <v>198.2</v>
      </c>
      <c r="K54" s="12" t="s">
        <v>549</v>
      </c>
      <c r="L54" s="12" t="s">
        <v>729</v>
      </c>
      <c r="M54" s="10">
        <v>198.2</v>
      </c>
      <c r="N54" s="10"/>
      <c r="O54" s="12"/>
      <c r="P54" s="10"/>
      <c r="Q54" s="10"/>
    </row>
    <row r="55" spans="1:17" ht="81" customHeight="1">
      <c r="A55" s="11">
        <v>40909</v>
      </c>
      <c r="B55" s="9">
        <v>2140</v>
      </c>
      <c r="C55" s="18" t="s">
        <v>553</v>
      </c>
      <c r="D55" s="10">
        <v>1850</v>
      </c>
      <c r="E55" s="21" t="s">
        <v>384</v>
      </c>
      <c r="F55" s="12" t="s">
        <v>554</v>
      </c>
      <c r="G55" s="11">
        <v>40925</v>
      </c>
      <c r="H55" s="9" t="s">
        <v>555</v>
      </c>
      <c r="I55" s="12" t="s">
        <v>387</v>
      </c>
      <c r="J55" s="14">
        <v>250</v>
      </c>
      <c r="K55" s="12" t="s">
        <v>556</v>
      </c>
      <c r="L55" s="12" t="s">
        <v>758</v>
      </c>
      <c r="M55" s="14"/>
      <c r="N55" s="14">
        <v>250</v>
      </c>
      <c r="O55" s="12" t="s">
        <v>1231</v>
      </c>
      <c r="P55" s="14">
        <v>250</v>
      </c>
      <c r="Q55" s="14"/>
    </row>
    <row r="56" spans="1:17" ht="126">
      <c r="A56" s="11">
        <v>40909</v>
      </c>
      <c r="B56" s="9">
        <v>2140</v>
      </c>
      <c r="C56" s="18" t="s">
        <v>553</v>
      </c>
      <c r="D56" s="10">
        <v>1850</v>
      </c>
      <c r="E56" s="12" t="s">
        <v>384</v>
      </c>
      <c r="F56" s="12" t="s">
        <v>557</v>
      </c>
      <c r="G56" s="11">
        <v>40924</v>
      </c>
      <c r="H56" s="9" t="s">
        <v>558</v>
      </c>
      <c r="I56" s="12" t="s">
        <v>387</v>
      </c>
      <c r="J56" s="10">
        <v>200.07</v>
      </c>
      <c r="K56" s="12" t="s">
        <v>559</v>
      </c>
      <c r="L56" s="12" t="s">
        <v>762</v>
      </c>
      <c r="M56" s="10"/>
      <c r="N56" s="10">
        <v>200.07</v>
      </c>
      <c r="O56" s="12" t="s">
        <v>1231</v>
      </c>
      <c r="P56" s="10">
        <v>200.07</v>
      </c>
      <c r="Q56" s="10"/>
    </row>
    <row r="57" spans="1:17" ht="126">
      <c r="A57" s="11">
        <v>40909</v>
      </c>
      <c r="B57" s="9">
        <v>2141</v>
      </c>
      <c r="C57" s="16" t="s">
        <v>560</v>
      </c>
      <c r="D57" s="10">
        <v>1850</v>
      </c>
      <c r="E57" s="21" t="s">
        <v>384</v>
      </c>
      <c r="F57" s="12" t="s">
        <v>561</v>
      </c>
      <c r="G57" s="11">
        <v>40922</v>
      </c>
      <c r="H57" s="9" t="s">
        <v>562</v>
      </c>
      <c r="I57" s="12" t="s">
        <v>402</v>
      </c>
      <c r="J57" s="10">
        <v>200.07</v>
      </c>
      <c r="K57" s="12" t="s">
        <v>563</v>
      </c>
      <c r="L57" s="12" t="s">
        <v>763</v>
      </c>
      <c r="M57" s="10"/>
      <c r="N57" s="10">
        <v>200.07</v>
      </c>
      <c r="O57" s="12" t="s">
        <v>1231</v>
      </c>
      <c r="P57" s="10">
        <v>200.07</v>
      </c>
      <c r="Q57" s="10"/>
    </row>
    <row r="58" spans="1:17" ht="126">
      <c r="A58" s="11">
        <v>40909</v>
      </c>
      <c r="B58" s="9">
        <v>2141</v>
      </c>
      <c r="C58" s="16" t="s">
        <v>560</v>
      </c>
      <c r="D58" s="10">
        <v>1850</v>
      </c>
      <c r="E58" s="12" t="s">
        <v>384</v>
      </c>
      <c r="F58" s="12" t="s">
        <v>564</v>
      </c>
      <c r="G58" s="11">
        <v>40920</v>
      </c>
      <c r="H58" s="9" t="s">
        <v>565</v>
      </c>
      <c r="I58" s="12" t="s">
        <v>402</v>
      </c>
      <c r="J58" s="14">
        <v>200.05</v>
      </c>
      <c r="K58" s="12" t="s">
        <v>563</v>
      </c>
      <c r="L58" s="12" t="s">
        <v>763</v>
      </c>
      <c r="M58" s="14"/>
      <c r="N58" s="14">
        <v>200.05</v>
      </c>
      <c r="O58" s="12" t="s">
        <v>1231</v>
      </c>
      <c r="P58" s="14">
        <v>200.05</v>
      </c>
      <c r="Q58" s="14"/>
    </row>
    <row r="59" spans="1:17" ht="126">
      <c r="A59" s="11">
        <v>40909</v>
      </c>
      <c r="B59" s="9">
        <v>2141</v>
      </c>
      <c r="C59" s="16" t="s">
        <v>560</v>
      </c>
      <c r="D59" s="10">
        <v>1850</v>
      </c>
      <c r="E59" s="12" t="s">
        <v>384</v>
      </c>
      <c r="F59" s="12" t="s">
        <v>564</v>
      </c>
      <c r="G59" s="11">
        <v>40916</v>
      </c>
      <c r="H59" s="9" t="s">
        <v>566</v>
      </c>
      <c r="I59" s="12" t="s">
        <v>402</v>
      </c>
      <c r="J59" s="14">
        <v>200.05</v>
      </c>
      <c r="K59" s="12" t="s">
        <v>563</v>
      </c>
      <c r="L59" s="12" t="s">
        <v>763</v>
      </c>
      <c r="M59" s="14"/>
      <c r="N59" s="14">
        <v>200.05</v>
      </c>
      <c r="O59" s="12" t="s">
        <v>1231</v>
      </c>
      <c r="P59" s="14">
        <v>200.05</v>
      </c>
      <c r="Q59" s="14"/>
    </row>
    <row r="60" spans="1:17">
      <c r="A60" s="175" t="s">
        <v>326</v>
      </c>
      <c r="B60" s="176"/>
      <c r="C60" s="176"/>
      <c r="D60" s="177"/>
      <c r="E60" s="172" t="s">
        <v>125</v>
      </c>
      <c r="F60" s="173"/>
      <c r="G60" s="173"/>
      <c r="H60" s="173"/>
      <c r="I60" s="173"/>
      <c r="J60" s="174"/>
      <c r="K60" s="178" t="s">
        <v>328</v>
      </c>
      <c r="L60" s="172" t="s">
        <v>1295</v>
      </c>
      <c r="M60" s="173"/>
      <c r="N60" s="174"/>
      <c r="O60" s="172" t="s">
        <v>1296</v>
      </c>
      <c r="P60" s="173"/>
      <c r="Q60" s="174"/>
    </row>
    <row r="61" spans="1:17" ht="18">
      <c r="A61" s="4" t="s">
        <v>330</v>
      </c>
      <c r="B61" s="42" t="s">
        <v>331</v>
      </c>
      <c r="C61" s="41" t="s">
        <v>121</v>
      </c>
      <c r="D61" s="43" t="s">
        <v>329</v>
      </c>
      <c r="E61" s="7" t="s">
        <v>332</v>
      </c>
      <c r="F61" s="41" t="s">
        <v>367</v>
      </c>
      <c r="G61" s="4" t="s">
        <v>330</v>
      </c>
      <c r="H61" s="8" t="s">
        <v>368</v>
      </c>
      <c r="I61" s="41" t="s">
        <v>369</v>
      </c>
      <c r="J61" s="41" t="s">
        <v>329</v>
      </c>
      <c r="K61" s="179"/>
      <c r="L61" s="70" t="s">
        <v>1010</v>
      </c>
      <c r="M61" s="69" t="s">
        <v>1008</v>
      </c>
      <c r="N61" s="69" t="s">
        <v>1009</v>
      </c>
      <c r="O61" s="70" t="s">
        <v>1010</v>
      </c>
      <c r="P61" s="69" t="s">
        <v>1008</v>
      </c>
      <c r="Q61" s="69" t="s">
        <v>1009</v>
      </c>
    </row>
    <row r="62" spans="1:17" ht="108">
      <c r="A62" s="11">
        <v>40909</v>
      </c>
      <c r="B62" s="9">
        <v>2142</v>
      </c>
      <c r="C62" s="16" t="s">
        <v>567</v>
      </c>
      <c r="D62" s="10">
        <v>1850</v>
      </c>
      <c r="E62" s="12" t="s">
        <v>568</v>
      </c>
      <c r="F62" s="12" t="s">
        <v>569</v>
      </c>
      <c r="G62" s="11">
        <v>40933</v>
      </c>
      <c r="H62" s="9">
        <v>32773</v>
      </c>
      <c r="I62" s="12" t="s">
        <v>422</v>
      </c>
      <c r="J62" s="10">
        <v>200</v>
      </c>
      <c r="K62" s="12" t="s">
        <v>570</v>
      </c>
      <c r="L62" s="12" t="s">
        <v>745</v>
      </c>
      <c r="M62" s="10"/>
      <c r="N62" s="10">
        <v>200</v>
      </c>
      <c r="O62" s="12" t="s">
        <v>1231</v>
      </c>
      <c r="P62" s="10">
        <v>200</v>
      </c>
      <c r="Q62" s="10"/>
    </row>
    <row r="63" spans="1:17" ht="135">
      <c r="A63" s="11">
        <v>40909</v>
      </c>
      <c r="B63" s="9">
        <v>2142</v>
      </c>
      <c r="C63" s="16" t="s">
        <v>567</v>
      </c>
      <c r="D63" s="10">
        <v>1850</v>
      </c>
      <c r="E63" s="12" t="s">
        <v>568</v>
      </c>
      <c r="F63" s="12" t="s">
        <v>571</v>
      </c>
      <c r="G63" s="11">
        <v>40935</v>
      </c>
      <c r="H63" s="9">
        <v>33007</v>
      </c>
      <c r="I63" s="12" t="s">
        <v>422</v>
      </c>
      <c r="J63" s="10">
        <v>196.4</v>
      </c>
      <c r="K63" s="12" t="s">
        <v>572</v>
      </c>
      <c r="L63" s="12" t="s">
        <v>764</v>
      </c>
      <c r="M63" s="10"/>
      <c r="N63" s="10">
        <v>196.4</v>
      </c>
      <c r="O63" s="12" t="s">
        <v>1231</v>
      </c>
      <c r="P63" s="10">
        <v>196.4</v>
      </c>
      <c r="Q63" s="10"/>
    </row>
    <row r="64" spans="1:17" ht="54">
      <c r="A64" s="11">
        <v>40909</v>
      </c>
      <c r="B64" s="9">
        <v>2144</v>
      </c>
      <c r="C64" s="16" t="s">
        <v>427</v>
      </c>
      <c r="D64" s="10">
        <v>1850</v>
      </c>
      <c r="E64" s="16" t="s">
        <v>390</v>
      </c>
      <c r="F64" s="12" t="s">
        <v>573</v>
      </c>
      <c r="G64" s="11">
        <v>40932</v>
      </c>
      <c r="H64" s="11" t="s">
        <v>574</v>
      </c>
      <c r="I64" s="12" t="s">
        <v>393</v>
      </c>
      <c r="J64" s="10">
        <v>200</v>
      </c>
      <c r="K64" s="12" t="s">
        <v>575</v>
      </c>
      <c r="L64" s="12" t="s">
        <v>765</v>
      </c>
      <c r="M64" s="10"/>
      <c r="N64" s="10">
        <v>200</v>
      </c>
      <c r="O64" s="12" t="s">
        <v>752</v>
      </c>
      <c r="P64" s="10">
        <v>200</v>
      </c>
      <c r="Q64" s="10"/>
    </row>
    <row r="65" spans="1:17" ht="99">
      <c r="A65" s="11">
        <v>40947</v>
      </c>
      <c r="B65" s="9">
        <v>2174</v>
      </c>
      <c r="C65" s="16" t="s">
        <v>397</v>
      </c>
      <c r="D65" s="10">
        <v>1800</v>
      </c>
      <c r="E65" s="16" t="s">
        <v>518</v>
      </c>
      <c r="F65" s="12" t="s">
        <v>578</v>
      </c>
      <c r="G65" s="11">
        <v>40955</v>
      </c>
      <c r="H65" s="9" t="s">
        <v>579</v>
      </c>
      <c r="I65" s="12" t="s">
        <v>521</v>
      </c>
      <c r="J65" s="10">
        <v>500</v>
      </c>
      <c r="K65" s="12" t="s">
        <v>580</v>
      </c>
      <c r="L65" s="12" t="s">
        <v>740</v>
      </c>
      <c r="M65" s="10"/>
      <c r="N65" s="10">
        <v>500</v>
      </c>
      <c r="O65" s="12" t="s">
        <v>1231</v>
      </c>
      <c r="P65" s="10">
        <v>500</v>
      </c>
      <c r="Q65" s="10"/>
    </row>
    <row r="66" spans="1:17" ht="63">
      <c r="A66" s="11">
        <v>40947</v>
      </c>
      <c r="B66" s="9">
        <v>2174</v>
      </c>
      <c r="C66" s="16" t="s">
        <v>397</v>
      </c>
      <c r="D66" s="10">
        <v>1800</v>
      </c>
      <c r="E66" s="16" t="s">
        <v>398</v>
      </c>
      <c r="F66" s="12" t="s">
        <v>581</v>
      </c>
      <c r="G66" s="11">
        <v>40947</v>
      </c>
      <c r="H66" s="9">
        <v>4536</v>
      </c>
      <c r="I66" s="12" t="s">
        <v>380</v>
      </c>
      <c r="J66" s="10">
        <v>500</v>
      </c>
      <c r="K66" s="12" t="s">
        <v>582</v>
      </c>
      <c r="L66" s="12" t="s">
        <v>729</v>
      </c>
      <c r="M66" s="10">
        <v>500</v>
      </c>
      <c r="N66" s="10"/>
      <c r="O66" s="12"/>
      <c r="P66" s="10"/>
      <c r="Q66" s="10"/>
    </row>
    <row r="67" spans="1:17" ht="99">
      <c r="A67" s="11">
        <v>40947</v>
      </c>
      <c r="B67" s="9">
        <v>2175</v>
      </c>
      <c r="C67" s="16" t="s">
        <v>496</v>
      </c>
      <c r="D67" s="10">
        <v>1800</v>
      </c>
      <c r="E67" s="16" t="s">
        <v>518</v>
      </c>
      <c r="F67" s="12" t="s">
        <v>583</v>
      </c>
      <c r="G67" s="11">
        <v>40955</v>
      </c>
      <c r="H67" s="9" t="s">
        <v>584</v>
      </c>
      <c r="I67" s="12" t="s">
        <v>521</v>
      </c>
      <c r="J67" s="10">
        <v>500</v>
      </c>
      <c r="K67" s="12" t="s">
        <v>585</v>
      </c>
      <c r="L67" s="12" t="s">
        <v>759</v>
      </c>
      <c r="M67" s="10"/>
      <c r="N67" s="10">
        <v>500</v>
      </c>
      <c r="O67" s="12" t="s">
        <v>1231</v>
      </c>
      <c r="P67" s="10">
        <v>500</v>
      </c>
      <c r="Q67" s="10"/>
    </row>
    <row r="68" spans="1:17" ht="63">
      <c r="A68" s="11">
        <v>40947</v>
      </c>
      <c r="B68" s="9">
        <v>2175</v>
      </c>
      <c r="C68" s="16" t="s">
        <v>496</v>
      </c>
      <c r="D68" s="10">
        <v>1800</v>
      </c>
      <c r="E68" s="16" t="s">
        <v>432</v>
      </c>
      <c r="F68" s="12" t="s">
        <v>586</v>
      </c>
      <c r="G68" s="11">
        <v>40953</v>
      </c>
      <c r="H68" s="9">
        <v>4676</v>
      </c>
      <c r="I68" s="12" t="s">
        <v>380</v>
      </c>
      <c r="J68" s="10">
        <v>200</v>
      </c>
      <c r="K68" s="12" t="s">
        <v>495</v>
      </c>
      <c r="L68" s="12" t="s">
        <v>729</v>
      </c>
      <c r="M68" s="10">
        <v>200</v>
      </c>
      <c r="N68" s="10"/>
      <c r="O68" s="12"/>
      <c r="P68" s="10"/>
      <c r="Q68" s="10"/>
    </row>
    <row r="69" spans="1:17" ht="54">
      <c r="A69" s="11">
        <v>40947</v>
      </c>
      <c r="B69" s="9">
        <v>2176</v>
      </c>
      <c r="C69" s="16" t="s">
        <v>370</v>
      </c>
      <c r="D69" s="10">
        <v>1800</v>
      </c>
      <c r="E69" s="16" t="s">
        <v>489</v>
      </c>
      <c r="F69" s="12" t="s">
        <v>587</v>
      </c>
      <c r="G69" s="11">
        <v>40948</v>
      </c>
      <c r="H69" s="9" t="s">
        <v>588</v>
      </c>
      <c r="I69" s="12" t="s">
        <v>380</v>
      </c>
      <c r="J69" s="10">
        <v>200</v>
      </c>
      <c r="K69" s="12" t="s">
        <v>589</v>
      </c>
      <c r="L69" s="12" t="s">
        <v>752</v>
      </c>
      <c r="M69" s="10">
        <v>200</v>
      </c>
      <c r="N69" s="10"/>
      <c r="O69" s="12"/>
      <c r="P69" s="10"/>
      <c r="Q69" s="10"/>
    </row>
    <row r="70" spans="1:17">
      <c r="A70" s="175" t="s">
        <v>326</v>
      </c>
      <c r="B70" s="176"/>
      <c r="C70" s="176"/>
      <c r="D70" s="177"/>
      <c r="E70" s="172" t="s">
        <v>125</v>
      </c>
      <c r="F70" s="173"/>
      <c r="G70" s="173"/>
      <c r="H70" s="173"/>
      <c r="I70" s="173"/>
      <c r="J70" s="174"/>
      <c r="K70" s="178" t="s">
        <v>328</v>
      </c>
      <c r="L70" s="172" t="s">
        <v>1295</v>
      </c>
      <c r="M70" s="173"/>
      <c r="N70" s="174"/>
      <c r="O70" s="172" t="s">
        <v>1296</v>
      </c>
      <c r="P70" s="173"/>
      <c r="Q70" s="174"/>
    </row>
    <row r="71" spans="1:17" ht="18">
      <c r="A71" s="4" t="s">
        <v>330</v>
      </c>
      <c r="B71" s="42" t="s">
        <v>331</v>
      </c>
      <c r="C71" s="41" t="s">
        <v>121</v>
      </c>
      <c r="D71" s="43" t="s">
        <v>329</v>
      </c>
      <c r="E71" s="7" t="s">
        <v>332</v>
      </c>
      <c r="F71" s="41" t="s">
        <v>367</v>
      </c>
      <c r="G71" s="4" t="s">
        <v>330</v>
      </c>
      <c r="H71" s="8" t="s">
        <v>368</v>
      </c>
      <c r="I71" s="41" t="s">
        <v>369</v>
      </c>
      <c r="J71" s="41" t="s">
        <v>329</v>
      </c>
      <c r="K71" s="179"/>
      <c r="L71" s="70" t="s">
        <v>1010</v>
      </c>
      <c r="M71" s="69" t="s">
        <v>1008</v>
      </c>
      <c r="N71" s="69" t="s">
        <v>1009</v>
      </c>
      <c r="O71" s="70" t="s">
        <v>1010</v>
      </c>
      <c r="P71" s="69" t="s">
        <v>1008</v>
      </c>
      <c r="Q71" s="69" t="s">
        <v>1009</v>
      </c>
    </row>
    <row r="72" spans="1:17" ht="108">
      <c r="A72" s="11">
        <v>40947</v>
      </c>
      <c r="B72" s="9">
        <v>2177</v>
      </c>
      <c r="C72" s="16" t="s">
        <v>427</v>
      </c>
      <c r="D72" s="10">
        <v>1800</v>
      </c>
      <c r="E72" s="16" t="s">
        <v>518</v>
      </c>
      <c r="F72" s="12" t="s">
        <v>590</v>
      </c>
      <c r="G72" s="11">
        <v>40954</v>
      </c>
      <c r="H72" s="12" t="s">
        <v>591</v>
      </c>
      <c r="I72" s="12" t="s">
        <v>521</v>
      </c>
      <c r="J72" s="10">
        <v>659.6</v>
      </c>
      <c r="K72" s="12" t="s">
        <v>592</v>
      </c>
      <c r="L72" s="12" t="s">
        <v>759</v>
      </c>
      <c r="M72" s="10"/>
      <c r="N72" s="10">
        <v>659.6</v>
      </c>
      <c r="O72" s="12" t="s">
        <v>1231</v>
      </c>
      <c r="P72" s="10">
        <v>659.6</v>
      </c>
      <c r="Q72" s="10"/>
    </row>
    <row r="73" spans="1:17" ht="63">
      <c r="A73" s="11">
        <v>40947</v>
      </c>
      <c r="B73" s="9">
        <v>2177</v>
      </c>
      <c r="C73" s="16" t="s">
        <v>427</v>
      </c>
      <c r="D73" s="10">
        <v>1800</v>
      </c>
      <c r="E73" s="16" t="s">
        <v>390</v>
      </c>
      <c r="F73" s="12" t="s">
        <v>593</v>
      </c>
      <c r="G73" s="11">
        <v>40953</v>
      </c>
      <c r="H73" s="9" t="s">
        <v>594</v>
      </c>
      <c r="I73" s="12" t="s">
        <v>393</v>
      </c>
      <c r="J73" s="10">
        <v>430</v>
      </c>
      <c r="K73" s="12" t="s">
        <v>595</v>
      </c>
      <c r="L73" s="12" t="s">
        <v>729</v>
      </c>
      <c r="M73" s="10">
        <v>430</v>
      </c>
      <c r="N73" s="10"/>
      <c r="O73" s="12"/>
      <c r="P73" s="10"/>
      <c r="Q73" s="10"/>
    </row>
    <row r="74" spans="1:17" ht="63">
      <c r="A74" s="11">
        <v>40947</v>
      </c>
      <c r="B74" s="9">
        <v>2178</v>
      </c>
      <c r="C74" s="16" t="s">
        <v>397</v>
      </c>
      <c r="D74" s="10">
        <v>1800</v>
      </c>
      <c r="E74" s="16" t="s">
        <v>432</v>
      </c>
      <c r="F74" s="12" t="s">
        <v>581</v>
      </c>
      <c r="G74" s="11">
        <v>40947</v>
      </c>
      <c r="H74" s="9">
        <v>4535</v>
      </c>
      <c r="I74" s="12" t="s">
        <v>380</v>
      </c>
      <c r="J74" s="10">
        <v>500</v>
      </c>
      <c r="K74" s="12" t="s">
        <v>580</v>
      </c>
      <c r="L74" s="12" t="s">
        <v>729</v>
      </c>
      <c r="M74" s="10">
        <v>500</v>
      </c>
      <c r="N74" s="10"/>
      <c r="O74" s="12"/>
      <c r="P74" s="10"/>
      <c r="Q74" s="10"/>
    </row>
    <row r="75" spans="1:17" ht="63">
      <c r="A75" s="11">
        <v>40947</v>
      </c>
      <c r="B75" s="9">
        <v>2180</v>
      </c>
      <c r="C75" s="16" t="s">
        <v>395</v>
      </c>
      <c r="D75" s="10">
        <v>1800</v>
      </c>
      <c r="E75" s="16" t="s">
        <v>596</v>
      </c>
      <c r="F75" s="12" t="s">
        <v>597</v>
      </c>
      <c r="G75" s="11">
        <v>40948</v>
      </c>
      <c r="H75" s="9" t="s">
        <v>598</v>
      </c>
      <c r="I75" s="12" t="s">
        <v>393</v>
      </c>
      <c r="J75" s="10">
        <v>100</v>
      </c>
      <c r="K75" s="12" t="s">
        <v>599</v>
      </c>
      <c r="L75" s="12" t="s">
        <v>765</v>
      </c>
      <c r="M75" s="10"/>
      <c r="N75" s="10">
        <v>100</v>
      </c>
      <c r="O75" s="12" t="s">
        <v>752</v>
      </c>
      <c r="P75" s="10">
        <v>100</v>
      </c>
      <c r="Q75" s="10"/>
    </row>
    <row r="76" spans="1:17" ht="90">
      <c r="A76" s="11">
        <v>40947</v>
      </c>
      <c r="B76" s="9">
        <v>2182</v>
      </c>
      <c r="C76" s="16" t="s">
        <v>427</v>
      </c>
      <c r="D76" s="10">
        <v>1800</v>
      </c>
      <c r="E76" s="16" t="s">
        <v>600</v>
      </c>
      <c r="F76" s="12" t="s">
        <v>601</v>
      </c>
      <c r="G76" s="11">
        <v>40947</v>
      </c>
      <c r="H76" s="9" t="s">
        <v>602</v>
      </c>
      <c r="I76" s="12" t="s">
        <v>422</v>
      </c>
      <c r="J76" s="10">
        <v>300</v>
      </c>
      <c r="K76" s="12" t="s">
        <v>128</v>
      </c>
      <c r="L76" s="12" t="s">
        <v>733</v>
      </c>
      <c r="M76" s="10">
        <v>300</v>
      </c>
      <c r="N76" s="10"/>
      <c r="O76" s="12"/>
      <c r="P76" s="10"/>
      <c r="Q76" s="10"/>
    </row>
    <row r="77" spans="1:17" ht="99">
      <c r="A77" s="11">
        <v>40947</v>
      </c>
      <c r="B77" s="9">
        <v>2182</v>
      </c>
      <c r="C77" s="16" t="s">
        <v>427</v>
      </c>
      <c r="D77" s="10">
        <v>1800</v>
      </c>
      <c r="E77" s="16" t="s">
        <v>600</v>
      </c>
      <c r="F77" s="12" t="s">
        <v>603</v>
      </c>
      <c r="G77" s="11">
        <v>40955</v>
      </c>
      <c r="H77" s="9" t="s">
        <v>604</v>
      </c>
      <c r="I77" s="12" t="s">
        <v>422</v>
      </c>
      <c r="J77" s="10">
        <v>100</v>
      </c>
      <c r="K77" s="12" t="s">
        <v>605</v>
      </c>
      <c r="L77" s="12" t="s">
        <v>733</v>
      </c>
      <c r="M77" s="10"/>
      <c r="N77" s="10">
        <v>100</v>
      </c>
      <c r="O77" s="12" t="s">
        <v>733</v>
      </c>
      <c r="P77" s="10">
        <v>100</v>
      </c>
      <c r="Q77" s="10"/>
    </row>
    <row r="78" spans="1:17" ht="90">
      <c r="A78" s="11">
        <v>40947</v>
      </c>
      <c r="B78" s="9">
        <v>2200</v>
      </c>
      <c r="C78" s="16" t="s">
        <v>431</v>
      </c>
      <c r="D78" s="10">
        <v>1800</v>
      </c>
      <c r="E78" s="16" t="s">
        <v>608</v>
      </c>
      <c r="F78" s="12" t="s">
        <v>609</v>
      </c>
      <c r="G78" s="11">
        <v>40940</v>
      </c>
      <c r="H78" s="9" t="s">
        <v>610</v>
      </c>
      <c r="I78" s="12" t="s">
        <v>402</v>
      </c>
      <c r="J78" s="10">
        <v>200.01</v>
      </c>
      <c r="K78" s="12" t="s">
        <v>611</v>
      </c>
      <c r="L78" s="12" t="s">
        <v>768</v>
      </c>
      <c r="M78" s="10"/>
      <c r="N78" s="10">
        <v>200.01</v>
      </c>
      <c r="O78" s="12" t="s">
        <v>1232</v>
      </c>
      <c r="P78" s="10">
        <v>200.01</v>
      </c>
      <c r="Q78" s="10"/>
    </row>
    <row r="79" spans="1:17">
      <c r="A79" s="175" t="s">
        <v>326</v>
      </c>
      <c r="B79" s="176"/>
      <c r="C79" s="176"/>
      <c r="D79" s="177"/>
      <c r="E79" s="172" t="s">
        <v>125</v>
      </c>
      <c r="F79" s="173"/>
      <c r="G79" s="173"/>
      <c r="H79" s="173"/>
      <c r="I79" s="173"/>
      <c r="J79" s="174"/>
      <c r="K79" s="178" t="s">
        <v>328</v>
      </c>
      <c r="L79" s="172" t="s">
        <v>1295</v>
      </c>
      <c r="M79" s="173"/>
      <c r="N79" s="174"/>
      <c r="O79" s="172" t="s">
        <v>1296</v>
      </c>
      <c r="P79" s="173"/>
      <c r="Q79" s="174"/>
    </row>
    <row r="80" spans="1:17" ht="18">
      <c r="A80" s="4" t="s">
        <v>330</v>
      </c>
      <c r="B80" s="42" t="s">
        <v>331</v>
      </c>
      <c r="C80" s="41" t="s">
        <v>121</v>
      </c>
      <c r="D80" s="43" t="s">
        <v>329</v>
      </c>
      <c r="E80" s="7" t="s">
        <v>332</v>
      </c>
      <c r="F80" s="41" t="s">
        <v>367</v>
      </c>
      <c r="G80" s="4" t="s">
        <v>330</v>
      </c>
      <c r="H80" s="8" t="s">
        <v>368</v>
      </c>
      <c r="I80" s="41" t="s">
        <v>369</v>
      </c>
      <c r="J80" s="41" t="s">
        <v>329</v>
      </c>
      <c r="K80" s="179"/>
      <c r="L80" s="70" t="s">
        <v>1010</v>
      </c>
      <c r="M80" s="69" t="s">
        <v>1008</v>
      </c>
      <c r="N80" s="69" t="s">
        <v>1009</v>
      </c>
      <c r="O80" s="70" t="s">
        <v>1010</v>
      </c>
      <c r="P80" s="69" t="s">
        <v>1008</v>
      </c>
      <c r="Q80" s="69" t="s">
        <v>1009</v>
      </c>
    </row>
    <row r="81" spans="1:17" ht="90">
      <c r="A81" s="11">
        <v>40947</v>
      </c>
      <c r="B81" s="9">
        <v>2200</v>
      </c>
      <c r="C81" s="16" t="s">
        <v>431</v>
      </c>
      <c r="D81" s="10">
        <v>1800</v>
      </c>
      <c r="E81" s="16" t="s">
        <v>608</v>
      </c>
      <c r="F81" s="12" t="s">
        <v>609</v>
      </c>
      <c r="G81" s="11">
        <v>40942</v>
      </c>
      <c r="H81" s="9" t="s">
        <v>612</v>
      </c>
      <c r="I81" s="12" t="s">
        <v>402</v>
      </c>
      <c r="J81" s="10">
        <v>200.07</v>
      </c>
      <c r="K81" s="12" t="s">
        <v>611</v>
      </c>
      <c r="L81" s="12" t="s">
        <v>768</v>
      </c>
      <c r="M81" s="10"/>
      <c r="N81" s="10">
        <v>200.07</v>
      </c>
      <c r="O81" s="12" t="s">
        <v>1270</v>
      </c>
      <c r="P81" s="10">
        <v>20.07</v>
      </c>
      <c r="Q81" s="10"/>
    </row>
    <row r="82" spans="1:17" ht="63">
      <c r="A82" s="11">
        <v>40947</v>
      </c>
      <c r="B82" s="9">
        <v>2201</v>
      </c>
      <c r="C82" s="16" t="s">
        <v>613</v>
      </c>
      <c r="D82" s="10">
        <v>1800</v>
      </c>
      <c r="E82" s="12" t="s">
        <v>479</v>
      </c>
      <c r="F82" s="12" t="s">
        <v>614</v>
      </c>
      <c r="G82" s="11">
        <v>40942</v>
      </c>
      <c r="H82" s="9" t="s">
        <v>615</v>
      </c>
      <c r="I82" s="12" t="s">
        <v>380</v>
      </c>
      <c r="J82" s="10">
        <v>400</v>
      </c>
      <c r="K82" s="12" t="s">
        <v>495</v>
      </c>
      <c r="L82" s="12" t="s">
        <v>729</v>
      </c>
      <c r="M82" s="10">
        <v>400</v>
      </c>
      <c r="N82" s="10"/>
      <c r="O82" s="12"/>
      <c r="P82" s="10"/>
      <c r="Q82" s="10"/>
    </row>
    <row r="83" spans="1:17" ht="63">
      <c r="A83" s="11">
        <v>40947</v>
      </c>
      <c r="B83" s="9">
        <v>2201</v>
      </c>
      <c r="C83" s="16" t="s">
        <v>613</v>
      </c>
      <c r="D83" s="10">
        <v>1800</v>
      </c>
      <c r="E83" s="12" t="s">
        <v>479</v>
      </c>
      <c r="F83" s="12" t="s">
        <v>614</v>
      </c>
      <c r="G83" s="11">
        <v>40942</v>
      </c>
      <c r="H83" s="9" t="s">
        <v>616</v>
      </c>
      <c r="I83" s="12" t="s">
        <v>380</v>
      </c>
      <c r="J83" s="10">
        <v>400</v>
      </c>
      <c r="K83" s="12" t="s">
        <v>595</v>
      </c>
      <c r="L83" s="12" t="s">
        <v>729</v>
      </c>
      <c r="M83" s="10">
        <v>400</v>
      </c>
      <c r="N83" s="10"/>
      <c r="O83" s="12"/>
      <c r="P83" s="10"/>
      <c r="Q83" s="10"/>
    </row>
    <row r="84" spans="1:17" ht="63">
      <c r="A84" s="11">
        <v>40947</v>
      </c>
      <c r="B84" s="9">
        <v>2201</v>
      </c>
      <c r="C84" s="16" t="s">
        <v>613</v>
      </c>
      <c r="D84" s="10">
        <v>1800</v>
      </c>
      <c r="E84" s="12" t="s">
        <v>479</v>
      </c>
      <c r="F84" s="12" t="s">
        <v>501</v>
      </c>
      <c r="G84" s="11">
        <v>40942</v>
      </c>
      <c r="H84" s="9" t="s">
        <v>617</v>
      </c>
      <c r="I84" s="12" t="s">
        <v>380</v>
      </c>
      <c r="J84" s="10">
        <v>450</v>
      </c>
      <c r="K84" s="12" t="s">
        <v>618</v>
      </c>
      <c r="L84" s="12" t="s">
        <v>772</v>
      </c>
      <c r="M84" s="10"/>
      <c r="N84" s="10">
        <v>450</v>
      </c>
      <c r="O84" s="12" t="s">
        <v>752</v>
      </c>
      <c r="P84" s="10">
        <v>450</v>
      </c>
      <c r="Q84" s="10"/>
    </row>
    <row r="85" spans="1:17" ht="63">
      <c r="A85" s="11">
        <v>40947</v>
      </c>
      <c r="B85" s="9">
        <v>2202</v>
      </c>
      <c r="C85" s="18" t="s">
        <v>619</v>
      </c>
      <c r="D85" s="10">
        <v>1800</v>
      </c>
      <c r="E85" s="18" t="s">
        <v>479</v>
      </c>
      <c r="F85" s="12" t="s">
        <v>501</v>
      </c>
      <c r="G85" s="11">
        <v>40942</v>
      </c>
      <c r="H85" s="9" t="s">
        <v>620</v>
      </c>
      <c r="I85" s="12" t="s">
        <v>380</v>
      </c>
      <c r="J85" s="10">
        <v>450</v>
      </c>
      <c r="K85" s="12" t="s">
        <v>621</v>
      </c>
      <c r="L85" s="12" t="s">
        <v>729</v>
      </c>
      <c r="M85" s="10">
        <v>450</v>
      </c>
      <c r="N85" s="10"/>
      <c r="O85" s="12"/>
      <c r="P85" s="10"/>
      <c r="Q85" s="10"/>
    </row>
    <row r="86" spans="1:17" ht="90">
      <c r="A86" s="11">
        <v>40947</v>
      </c>
      <c r="B86" s="9">
        <v>2203</v>
      </c>
      <c r="C86" s="16" t="s">
        <v>622</v>
      </c>
      <c r="D86" s="10">
        <v>1800</v>
      </c>
      <c r="E86" s="16" t="s">
        <v>608</v>
      </c>
      <c r="F86" s="12" t="s">
        <v>623</v>
      </c>
      <c r="G86" s="11">
        <v>40944</v>
      </c>
      <c r="H86" s="9" t="s">
        <v>624</v>
      </c>
      <c r="I86" s="12" t="s">
        <v>402</v>
      </c>
      <c r="J86" s="10">
        <v>200.07</v>
      </c>
      <c r="K86" s="12" t="s">
        <v>611</v>
      </c>
      <c r="L86" s="12" t="s">
        <v>768</v>
      </c>
      <c r="M86" s="10"/>
      <c r="N86" s="10">
        <v>200.07</v>
      </c>
      <c r="O86" s="12" t="s">
        <v>1232</v>
      </c>
      <c r="P86" s="10">
        <v>200.07</v>
      </c>
      <c r="Q86" s="10"/>
    </row>
    <row r="87" spans="1:17" ht="63">
      <c r="A87" s="11">
        <v>40947</v>
      </c>
      <c r="B87" s="9">
        <v>2203</v>
      </c>
      <c r="C87" s="16" t="s">
        <v>622</v>
      </c>
      <c r="D87" s="10">
        <v>1800</v>
      </c>
      <c r="E87" s="16" t="s">
        <v>625</v>
      </c>
      <c r="F87" s="12" t="s">
        <v>626</v>
      </c>
      <c r="G87" s="11">
        <v>40944</v>
      </c>
      <c r="H87" s="9" t="s">
        <v>627</v>
      </c>
      <c r="I87" s="12" t="s">
        <v>393</v>
      </c>
      <c r="J87" s="10">
        <v>411.49</v>
      </c>
      <c r="K87" s="12" t="s">
        <v>628</v>
      </c>
      <c r="L87" s="12" t="s">
        <v>772</v>
      </c>
      <c r="M87" s="10"/>
      <c r="N87" s="10">
        <v>411.49</v>
      </c>
      <c r="O87" s="12" t="s">
        <v>752</v>
      </c>
      <c r="P87" s="10">
        <v>411.49</v>
      </c>
      <c r="Q87" s="10"/>
    </row>
    <row r="88" spans="1:17" ht="63">
      <c r="A88" s="11">
        <v>40947</v>
      </c>
      <c r="B88" s="9">
        <v>2204</v>
      </c>
      <c r="C88" s="16" t="s">
        <v>629</v>
      </c>
      <c r="D88" s="10">
        <v>1800</v>
      </c>
      <c r="E88" s="16" t="s">
        <v>415</v>
      </c>
      <c r="F88" s="12" t="s">
        <v>630</v>
      </c>
      <c r="G88" s="11">
        <v>40944</v>
      </c>
      <c r="H88" s="9" t="s">
        <v>631</v>
      </c>
      <c r="I88" s="12" t="s">
        <v>393</v>
      </c>
      <c r="J88" s="10">
        <v>532</v>
      </c>
      <c r="K88" s="12" t="s">
        <v>632</v>
      </c>
      <c r="L88" s="12" t="s">
        <v>729</v>
      </c>
      <c r="M88" s="10">
        <v>532</v>
      </c>
      <c r="N88" s="10"/>
      <c r="O88" s="12"/>
      <c r="P88" s="10"/>
      <c r="Q88" s="10"/>
    </row>
    <row r="89" spans="1:17" ht="54">
      <c r="A89" s="11">
        <v>40947</v>
      </c>
      <c r="B89" s="9">
        <v>2204</v>
      </c>
      <c r="C89" s="16" t="s">
        <v>629</v>
      </c>
      <c r="D89" s="10">
        <v>1800</v>
      </c>
      <c r="E89" s="16" t="s">
        <v>415</v>
      </c>
      <c r="F89" s="12" t="s">
        <v>597</v>
      </c>
      <c r="G89" s="11">
        <v>40944</v>
      </c>
      <c r="H89" s="9" t="s">
        <v>633</v>
      </c>
      <c r="I89" s="12" t="s">
        <v>393</v>
      </c>
      <c r="J89" s="10">
        <v>100</v>
      </c>
      <c r="K89" s="12" t="s">
        <v>634</v>
      </c>
      <c r="L89" s="12" t="s">
        <v>752</v>
      </c>
      <c r="M89" s="10">
        <v>100</v>
      </c>
      <c r="N89" s="10"/>
      <c r="O89" s="12"/>
      <c r="P89" s="10"/>
      <c r="Q89" s="10"/>
    </row>
    <row r="90" spans="1:17">
      <c r="A90" s="175" t="s">
        <v>326</v>
      </c>
      <c r="B90" s="176"/>
      <c r="C90" s="176"/>
      <c r="D90" s="177"/>
      <c r="E90" s="172" t="s">
        <v>125</v>
      </c>
      <c r="F90" s="173"/>
      <c r="G90" s="173"/>
      <c r="H90" s="173"/>
      <c r="I90" s="173"/>
      <c r="J90" s="174"/>
      <c r="K90" s="178" t="s">
        <v>328</v>
      </c>
      <c r="L90" s="172" t="s">
        <v>1295</v>
      </c>
      <c r="M90" s="173"/>
      <c r="N90" s="174"/>
      <c r="O90" s="172" t="s">
        <v>1296</v>
      </c>
      <c r="P90" s="173"/>
      <c r="Q90" s="174"/>
    </row>
    <row r="91" spans="1:17" ht="18">
      <c r="A91" s="4" t="s">
        <v>330</v>
      </c>
      <c r="B91" s="42" t="s">
        <v>331</v>
      </c>
      <c r="C91" s="41" t="s">
        <v>121</v>
      </c>
      <c r="D91" s="43" t="s">
        <v>329</v>
      </c>
      <c r="E91" s="7" t="s">
        <v>332</v>
      </c>
      <c r="F91" s="41" t="s">
        <v>367</v>
      </c>
      <c r="G91" s="4" t="s">
        <v>330</v>
      </c>
      <c r="H91" s="8" t="s">
        <v>368</v>
      </c>
      <c r="I91" s="41" t="s">
        <v>369</v>
      </c>
      <c r="J91" s="41" t="s">
        <v>329</v>
      </c>
      <c r="K91" s="179"/>
      <c r="L91" s="70" t="s">
        <v>1010</v>
      </c>
      <c r="M91" s="69" t="s">
        <v>1008</v>
      </c>
      <c r="N91" s="69" t="s">
        <v>1009</v>
      </c>
      <c r="O91" s="70" t="s">
        <v>1010</v>
      </c>
      <c r="P91" s="69" t="s">
        <v>1008</v>
      </c>
      <c r="Q91" s="69" t="s">
        <v>1009</v>
      </c>
    </row>
    <row r="92" spans="1:17" ht="90">
      <c r="A92" s="11">
        <v>40947</v>
      </c>
      <c r="B92" s="9">
        <v>2205</v>
      </c>
      <c r="C92" s="16" t="s">
        <v>397</v>
      </c>
      <c r="D92" s="10">
        <v>1800</v>
      </c>
      <c r="E92" s="16" t="s">
        <v>600</v>
      </c>
      <c r="F92" s="12" t="s">
        <v>597</v>
      </c>
      <c r="G92" s="11">
        <v>40945</v>
      </c>
      <c r="H92" s="9" t="s">
        <v>635</v>
      </c>
      <c r="I92" s="12" t="s">
        <v>422</v>
      </c>
      <c r="J92" s="10">
        <v>100</v>
      </c>
      <c r="K92" s="12" t="s">
        <v>636</v>
      </c>
      <c r="L92" s="12" t="s">
        <v>766</v>
      </c>
      <c r="M92" s="10"/>
      <c r="N92" s="10">
        <v>100</v>
      </c>
      <c r="O92" s="12" t="s">
        <v>752</v>
      </c>
      <c r="P92" s="10">
        <v>100</v>
      </c>
      <c r="Q92" s="10"/>
    </row>
    <row r="93" spans="1:17" ht="54">
      <c r="A93" s="11">
        <v>40947</v>
      </c>
      <c r="B93" s="9">
        <v>2205</v>
      </c>
      <c r="C93" s="16" t="s">
        <v>397</v>
      </c>
      <c r="D93" s="10">
        <v>1800</v>
      </c>
      <c r="E93" s="16" t="s">
        <v>637</v>
      </c>
      <c r="F93" s="12" t="s">
        <v>587</v>
      </c>
      <c r="G93" s="11">
        <v>40945</v>
      </c>
      <c r="H93" s="9" t="s">
        <v>638</v>
      </c>
      <c r="I93" s="12" t="s">
        <v>393</v>
      </c>
      <c r="J93" s="10">
        <v>200</v>
      </c>
      <c r="K93" s="12" t="s">
        <v>634</v>
      </c>
      <c r="L93" s="12" t="s">
        <v>752</v>
      </c>
      <c r="M93" s="10">
        <v>200</v>
      </c>
      <c r="N93" s="10"/>
      <c r="O93" s="12"/>
      <c r="P93" s="10"/>
      <c r="Q93" s="10"/>
    </row>
    <row r="94" spans="1:17" ht="90">
      <c r="A94" s="11">
        <v>40947</v>
      </c>
      <c r="B94" s="9">
        <v>2206</v>
      </c>
      <c r="C94" s="16" t="s">
        <v>370</v>
      </c>
      <c r="D94" s="10">
        <v>1800</v>
      </c>
      <c r="E94" s="16" t="s">
        <v>608</v>
      </c>
      <c r="F94" s="12" t="s">
        <v>639</v>
      </c>
      <c r="G94" s="11">
        <v>40946</v>
      </c>
      <c r="H94" s="9" t="s">
        <v>640</v>
      </c>
      <c r="I94" s="12" t="s">
        <v>402</v>
      </c>
      <c r="J94" s="10">
        <v>200.07</v>
      </c>
      <c r="K94" s="12" t="s">
        <v>611</v>
      </c>
      <c r="L94" s="12" t="s">
        <v>768</v>
      </c>
      <c r="M94" s="10"/>
      <c r="N94" s="10">
        <v>200.07</v>
      </c>
      <c r="O94" s="12" t="s">
        <v>1232</v>
      </c>
      <c r="P94" s="10">
        <v>200.07</v>
      </c>
      <c r="Q94" s="10"/>
    </row>
    <row r="95" spans="1:17" ht="54">
      <c r="A95" s="11">
        <v>40947</v>
      </c>
      <c r="B95" s="9">
        <v>2207</v>
      </c>
      <c r="C95" s="16" t="s">
        <v>641</v>
      </c>
      <c r="D95" s="10">
        <v>1800</v>
      </c>
      <c r="E95" s="16" t="s">
        <v>390</v>
      </c>
      <c r="F95" s="12" t="s">
        <v>573</v>
      </c>
      <c r="G95" s="11">
        <v>40947</v>
      </c>
      <c r="H95" s="9" t="s">
        <v>642</v>
      </c>
      <c r="I95" s="12" t="s">
        <v>393</v>
      </c>
      <c r="J95" s="10">
        <v>200</v>
      </c>
      <c r="K95" s="12" t="s">
        <v>634</v>
      </c>
      <c r="L95" s="12" t="s">
        <v>752</v>
      </c>
      <c r="M95" s="10">
        <v>200</v>
      </c>
      <c r="N95" s="10"/>
      <c r="O95" s="12"/>
      <c r="P95" s="10"/>
      <c r="Q95" s="10"/>
    </row>
    <row r="96" spans="1:17" ht="63">
      <c r="A96" s="11">
        <v>40947</v>
      </c>
      <c r="B96" s="9">
        <v>2207</v>
      </c>
      <c r="C96" s="16" t="s">
        <v>641</v>
      </c>
      <c r="D96" s="10">
        <v>1800</v>
      </c>
      <c r="E96" s="16" t="s">
        <v>432</v>
      </c>
      <c r="F96" s="12" t="s">
        <v>643</v>
      </c>
      <c r="G96" s="11">
        <v>40957</v>
      </c>
      <c r="H96" s="9">
        <v>4794</v>
      </c>
      <c r="I96" s="12" t="s">
        <v>380</v>
      </c>
      <c r="J96" s="10">
        <v>177</v>
      </c>
      <c r="K96" s="12" t="s">
        <v>644</v>
      </c>
      <c r="L96" s="12" t="s">
        <v>729</v>
      </c>
      <c r="M96" s="10">
        <v>177</v>
      </c>
      <c r="N96" s="10"/>
      <c r="O96" s="12"/>
      <c r="P96" s="10"/>
      <c r="Q96" s="10"/>
    </row>
    <row r="97" spans="1:17" ht="63">
      <c r="A97" s="11">
        <v>40947</v>
      </c>
      <c r="B97" s="9">
        <v>2207</v>
      </c>
      <c r="C97" s="16" t="s">
        <v>641</v>
      </c>
      <c r="D97" s="10">
        <v>1800</v>
      </c>
      <c r="E97" s="16" t="s">
        <v>432</v>
      </c>
      <c r="F97" s="12" t="s">
        <v>645</v>
      </c>
      <c r="G97" s="11">
        <v>40947</v>
      </c>
      <c r="H97" s="9">
        <v>4537</v>
      </c>
      <c r="I97" s="12" t="s">
        <v>380</v>
      </c>
      <c r="J97" s="10">
        <v>500</v>
      </c>
      <c r="K97" s="12" t="s">
        <v>632</v>
      </c>
      <c r="L97" s="12" t="s">
        <v>729</v>
      </c>
      <c r="M97" s="10">
        <v>500</v>
      </c>
      <c r="N97" s="10"/>
      <c r="O97" s="12"/>
      <c r="P97" s="10"/>
      <c r="Q97" s="10"/>
    </row>
    <row r="98" spans="1:17" ht="63">
      <c r="A98" s="11">
        <v>40947</v>
      </c>
      <c r="B98" s="9">
        <v>2207</v>
      </c>
      <c r="C98" s="16" t="s">
        <v>641</v>
      </c>
      <c r="D98" s="10">
        <v>1800</v>
      </c>
      <c r="E98" s="16" t="s">
        <v>432</v>
      </c>
      <c r="F98" s="12" t="s">
        <v>646</v>
      </c>
      <c r="G98" s="11">
        <v>40947</v>
      </c>
      <c r="H98" s="9">
        <v>4534</v>
      </c>
      <c r="I98" s="12" t="s">
        <v>380</v>
      </c>
      <c r="J98" s="10">
        <v>300</v>
      </c>
      <c r="K98" s="12" t="s">
        <v>647</v>
      </c>
      <c r="L98" s="12" t="s">
        <v>773</v>
      </c>
      <c r="M98" s="10"/>
      <c r="N98" s="10">
        <v>300</v>
      </c>
      <c r="O98" s="12" t="s">
        <v>752</v>
      </c>
      <c r="P98" s="10">
        <v>300</v>
      </c>
      <c r="Q98" s="10"/>
    </row>
    <row r="99" spans="1:17" ht="63">
      <c r="A99" s="11">
        <v>40947</v>
      </c>
      <c r="B99" s="9">
        <v>2210</v>
      </c>
      <c r="C99" s="16" t="s">
        <v>649</v>
      </c>
      <c r="D99" s="10">
        <v>1800</v>
      </c>
      <c r="E99" s="16" t="s">
        <v>377</v>
      </c>
      <c r="F99" s="12" t="s">
        <v>650</v>
      </c>
      <c r="G99" s="11">
        <v>40949</v>
      </c>
      <c r="H99" s="9" t="s">
        <v>651</v>
      </c>
      <c r="I99" s="12" t="s">
        <v>380</v>
      </c>
      <c r="J99" s="10">
        <v>500</v>
      </c>
      <c r="K99" s="12" t="s">
        <v>621</v>
      </c>
      <c r="L99" s="12" t="s">
        <v>729</v>
      </c>
      <c r="M99" s="10">
        <v>500</v>
      </c>
      <c r="N99" s="10"/>
      <c r="O99" s="12"/>
      <c r="P99" s="10"/>
      <c r="Q99" s="10"/>
    </row>
    <row r="100" spans="1:17" ht="63">
      <c r="A100" s="11">
        <v>40947</v>
      </c>
      <c r="B100" s="9">
        <v>2210</v>
      </c>
      <c r="C100" s="16" t="s">
        <v>649</v>
      </c>
      <c r="D100" s="10">
        <v>1800</v>
      </c>
      <c r="E100" s="16" t="s">
        <v>377</v>
      </c>
      <c r="F100" s="12" t="s">
        <v>650</v>
      </c>
      <c r="G100" s="11">
        <v>40949</v>
      </c>
      <c r="H100" s="9" t="s">
        <v>652</v>
      </c>
      <c r="I100" s="12" t="s">
        <v>380</v>
      </c>
      <c r="J100" s="10">
        <v>500</v>
      </c>
      <c r="K100" s="12" t="s">
        <v>653</v>
      </c>
      <c r="L100" s="12" t="s">
        <v>773</v>
      </c>
      <c r="M100" s="10"/>
      <c r="N100" s="10">
        <v>500</v>
      </c>
      <c r="O100" s="12" t="s">
        <v>752</v>
      </c>
      <c r="P100" s="10">
        <v>500</v>
      </c>
      <c r="Q100" s="10"/>
    </row>
    <row r="101" spans="1:17">
      <c r="A101" s="175" t="s">
        <v>326</v>
      </c>
      <c r="B101" s="176"/>
      <c r="C101" s="176"/>
      <c r="D101" s="177"/>
      <c r="E101" s="172" t="s">
        <v>125</v>
      </c>
      <c r="F101" s="173"/>
      <c r="G101" s="173"/>
      <c r="H101" s="173"/>
      <c r="I101" s="173"/>
      <c r="J101" s="174"/>
      <c r="K101" s="178" t="s">
        <v>328</v>
      </c>
      <c r="L101" s="172" t="s">
        <v>1295</v>
      </c>
      <c r="M101" s="173"/>
      <c r="N101" s="174"/>
      <c r="O101" s="172" t="s">
        <v>1296</v>
      </c>
      <c r="P101" s="173"/>
      <c r="Q101" s="174"/>
    </row>
    <row r="102" spans="1:17" ht="18">
      <c r="A102" s="4" t="s">
        <v>330</v>
      </c>
      <c r="B102" s="42" t="s">
        <v>331</v>
      </c>
      <c r="C102" s="41" t="s">
        <v>121</v>
      </c>
      <c r="D102" s="43" t="s">
        <v>329</v>
      </c>
      <c r="E102" s="7" t="s">
        <v>332</v>
      </c>
      <c r="F102" s="41" t="s">
        <v>367</v>
      </c>
      <c r="G102" s="4" t="s">
        <v>330</v>
      </c>
      <c r="H102" s="8" t="s">
        <v>368</v>
      </c>
      <c r="I102" s="41" t="s">
        <v>369</v>
      </c>
      <c r="J102" s="41" t="s">
        <v>329</v>
      </c>
      <c r="K102" s="179"/>
      <c r="L102" s="70" t="s">
        <v>1010</v>
      </c>
      <c r="M102" s="69" t="s">
        <v>1008</v>
      </c>
      <c r="N102" s="69" t="s">
        <v>1009</v>
      </c>
      <c r="O102" s="70" t="s">
        <v>1010</v>
      </c>
      <c r="P102" s="69" t="s">
        <v>1008</v>
      </c>
      <c r="Q102" s="69" t="s">
        <v>1009</v>
      </c>
    </row>
    <row r="103" spans="1:17" ht="63">
      <c r="A103" s="11">
        <v>40947</v>
      </c>
      <c r="B103" s="9">
        <v>2211</v>
      </c>
      <c r="C103" s="16" t="s">
        <v>418</v>
      </c>
      <c r="D103" s="10">
        <v>1800</v>
      </c>
      <c r="E103" s="16" t="s">
        <v>654</v>
      </c>
      <c r="F103" s="12" t="s">
        <v>655</v>
      </c>
      <c r="G103" s="11">
        <v>40948</v>
      </c>
      <c r="H103" s="9" t="s">
        <v>656</v>
      </c>
      <c r="I103" s="12" t="s">
        <v>393</v>
      </c>
      <c r="J103" s="10">
        <v>900.1</v>
      </c>
      <c r="K103" s="12" t="s">
        <v>632</v>
      </c>
      <c r="L103" s="12" t="s">
        <v>729</v>
      </c>
      <c r="M103" s="10">
        <v>900.1</v>
      </c>
      <c r="N103" s="10"/>
      <c r="O103" s="12"/>
      <c r="P103" s="10"/>
      <c r="Q103" s="10"/>
    </row>
    <row r="104" spans="1:17" ht="90">
      <c r="A104" s="11">
        <v>40947</v>
      </c>
      <c r="B104" s="9">
        <v>2212</v>
      </c>
      <c r="C104" s="16" t="s">
        <v>657</v>
      </c>
      <c r="D104" s="10">
        <v>1800</v>
      </c>
      <c r="E104" s="16" t="s">
        <v>568</v>
      </c>
      <c r="F104" s="12" t="s">
        <v>658</v>
      </c>
      <c r="G104" s="11">
        <v>40950</v>
      </c>
      <c r="H104" s="9">
        <v>34400</v>
      </c>
      <c r="I104" s="12" t="s">
        <v>422</v>
      </c>
      <c r="J104" s="10">
        <v>200</v>
      </c>
      <c r="K104" s="12" t="s">
        <v>128</v>
      </c>
      <c r="L104" s="12" t="s">
        <v>733</v>
      </c>
      <c r="M104" s="10">
        <v>200</v>
      </c>
      <c r="N104" s="10"/>
      <c r="O104" s="12"/>
      <c r="P104" s="10"/>
      <c r="Q104" s="10"/>
    </row>
    <row r="105" spans="1:17" ht="108">
      <c r="A105" s="11">
        <v>40947</v>
      </c>
      <c r="B105" s="9">
        <v>2212</v>
      </c>
      <c r="C105" s="16" t="s">
        <v>657</v>
      </c>
      <c r="D105" s="10">
        <v>1800</v>
      </c>
      <c r="E105" s="16" t="s">
        <v>600</v>
      </c>
      <c r="F105" s="12" t="s">
        <v>603</v>
      </c>
      <c r="G105" s="11">
        <v>40952</v>
      </c>
      <c r="H105" s="9" t="s">
        <v>659</v>
      </c>
      <c r="I105" s="12" t="s">
        <v>422</v>
      </c>
      <c r="J105" s="10">
        <v>100</v>
      </c>
      <c r="K105" s="12" t="s">
        <v>660</v>
      </c>
      <c r="L105" s="12" t="s">
        <v>742</v>
      </c>
      <c r="M105" s="10"/>
      <c r="N105" s="10">
        <v>100</v>
      </c>
      <c r="O105" s="12" t="s">
        <v>1231</v>
      </c>
      <c r="P105" s="10">
        <v>100</v>
      </c>
      <c r="Q105" s="10"/>
    </row>
    <row r="106" spans="1:17" ht="63">
      <c r="A106" s="11">
        <v>40947</v>
      </c>
      <c r="B106" s="9">
        <v>2212</v>
      </c>
      <c r="C106" s="16" t="s">
        <v>657</v>
      </c>
      <c r="D106" s="10">
        <v>1800</v>
      </c>
      <c r="E106" s="16" t="s">
        <v>661</v>
      </c>
      <c r="F106" s="12" t="s">
        <v>662</v>
      </c>
      <c r="G106" s="11">
        <v>40953</v>
      </c>
      <c r="H106" s="9" t="s">
        <v>663</v>
      </c>
      <c r="I106" s="12" t="s">
        <v>393</v>
      </c>
      <c r="J106" s="10">
        <v>380</v>
      </c>
      <c r="K106" s="12" t="s">
        <v>595</v>
      </c>
      <c r="L106" s="12" t="s">
        <v>729</v>
      </c>
      <c r="M106" s="10">
        <v>380</v>
      </c>
      <c r="N106" s="10"/>
      <c r="O106" s="12"/>
      <c r="P106" s="10"/>
      <c r="Q106" s="10"/>
    </row>
    <row r="107" spans="1:17" ht="63">
      <c r="A107" s="11">
        <v>40947</v>
      </c>
      <c r="B107" s="9">
        <v>2212</v>
      </c>
      <c r="C107" s="16" t="s">
        <v>657</v>
      </c>
      <c r="D107" s="10">
        <v>1800</v>
      </c>
      <c r="E107" s="16" t="s">
        <v>600</v>
      </c>
      <c r="F107" s="12" t="s">
        <v>664</v>
      </c>
      <c r="G107" s="11">
        <v>40953</v>
      </c>
      <c r="H107" s="9" t="s">
        <v>665</v>
      </c>
      <c r="I107" s="12" t="s">
        <v>422</v>
      </c>
      <c r="J107" s="10">
        <v>200</v>
      </c>
      <c r="K107" s="12" t="s">
        <v>666</v>
      </c>
      <c r="L107" s="12" t="s">
        <v>773</v>
      </c>
      <c r="M107" s="10"/>
      <c r="N107" s="10">
        <v>200</v>
      </c>
      <c r="O107" s="12" t="s">
        <v>752</v>
      </c>
      <c r="P107" s="10">
        <v>200</v>
      </c>
      <c r="Q107" s="10"/>
    </row>
    <row r="108" spans="1:17" ht="108">
      <c r="A108" s="11">
        <v>40947</v>
      </c>
      <c r="B108" s="9">
        <v>2216</v>
      </c>
      <c r="C108" s="16" t="s">
        <v>607</v>
      </c>
      <c r="D108" s="10">
        <v>1800</v>
      </c>
      <c r="E108" s="16" t="s">
        <v>518</v>
      </c>
      <c r="F108" s="12" t="s">
        <v>667</v>
      </c>
      <c r="G108" s="11">
        <v>40956</v>
      </c>
      <c r="H108" s="9" t="s">
        <v>668</v>
      </c>
      <c r="I108" s="12" t="s">
        <v>521</v>
      </c>
      <c r="J108" s="10">
        <v>567.20000000000005</v>
      </c>
      <c r="K108" s="12" t="s">
        <v>669</v>
      </c>
      <c r="L108" s="12" t="s">
        <v>740</v>
      </c>
      <c r="M108" s="10"/>
      <c r="N108" s="10">
        <v>567.20000000000005</v>
      </c>
      <c r="O108" s="12" t="s">
        <v>1231</v>
      </c>
      <c r="P108" s="10">
        <v>567.20000000000005</v>
      </c>
      <c r="Q108" s="10"/>
    </row>
    <row r="109" spans="1:17" ht="108">
      <c r="A109" s="11">
        <v>40947</v>
      </c>
      <c r="B109" s="9">
        <v>2216</v>
      </c>
      <c r="C109" s="16" t="s">
        <v>607</v>
      </c>
      <c r="D109" s="10">
        <v>1800</v>
      </c>
      <c r="E109" s="16" t="s">
        <v>513</v>
      </c>
      <c r="F109" s="12" t="s">
        <v>670</v>
      </c>
      <c r="G109" s="11">
        <v>40959</v>
      </c>
      <c r="H109" s="9" t="s">
        <v>671</v>
      </c>
      <c r="I109" s="12" t="s">
        <v>383</v>
      </c>
      <c r="J109" s="10">
        <v>200</v>
      </c>
      <c r="K109" s="12" t="s">
        <v>129</v>
      </c>
      <c r="L109" s="12" t="s">
        <v>734</v>
      </c>
      <c r="M109" s="10"/>
      <c r="N109" s="10">
        <v>200</v>
      </c>
      <c r="O109" s="12" t="s">
        <v>1231</v>
      </c>
      <c r="P109" s="10">
        <v>200</v>
      </c>
      <c r="Q109" s="10"/>
    </row>
    <row r="110" spans="1:17">
      <c r="A110" s="175" t="s">
        <v>326</v>
      </c>
      <c r="B110" s="176"/>
      <c r="C110" s="176"/>
      <c r="D110" s="177"/>
      <c r="E110" s="172" t="s">
        <v>125</v>
      </c>
      <c r="F110" s="173"/>
      <c r="G110" s="173"/>
      <c r="H110" s="173"/>
      <c r="I110" s="173"/>
      <c r="J110" s="174"/>
      <c r="K110" s="178" t="s">
        <v>328</v>
      </c>
      <c r="L110" s="172" t="s">
        <v>1295</v>
      </c>
      <c r="M110" s="173"/>
      <c r="N110" s="174"/>
      <c r="O110" s="172" t="s">
        <v>1296</v>
      </c>
      <c r="P110" s="173"/>
      <c r="Q110" s="174"/>
    </row>
    <row r="111" spans="1:17" ht="18">
      <c r="A111" s="4" t="s">
        <v>330</v>
      </c>
      <c r="B111" s="42" t="s">
        <v>331</v>
      </c>
      <c r="C111" s="41" t="s">
        <v>121</v>
      </c>
      <c r="D111" s="43" t="s">
        <v>329</v>
      </c>
      <c r="E111" s="7" t="s">
        <v>332</v>
      </c>
      <c r="F111" s="41" t="s">
        <v>367</v>
      </c>
      <c r="G111" s="4" t="s">
        <v>330</v>
      </c>
      <c r="H111" s="8" t="s">
        <v>368</v>
      </c>
      <c r="I111" s="41" t="s">
        <v>369</v>
      </c>
      <c r="J111" s="41" t="s">
        <v>329</v>
      </c>
      <c r="K111" s="179"/>
      <c r="L111" s="70" t="s">
        <v>1010</v>
      </c>
      <c r="M111" s="69" t="s">
        <v>1008</v>
      </c>
      <c r="N111" s="69" t="s">
        <v>1009</v>
      </c>
      <c r="O111" s="70" t="s">
        <v>1010</v>
      </c>
      <c r="P111" s="69" t="s">
        <v>1008</v>
      </c>
      <c r="Q111" s="69" t="s">
        <v>1009</v>
      </c>
    </row>
    <row r="112" spans="1:17" ht="108">
      <c r="A112" s="11">
        <v>40947</v>
      </c>
      <c r="B112" s="9">
        <v>2217</v>
      </c>
      <c r="C112" s="16" t="s">
        <v>672</v>
      </c>
      <c r="D112" s="10">
        <v>1800</v>
      </c>
      <c r="E112" s="16" t="s">
        <v>673</v>
      </c>
      <c r="F112" s="12" t="s">
        <v>670</v>
      </c>
      <c r="G112" s="11">
        <v>40959</v>
      </c>
      <c r="H112" s="9" t="s">
        <v>674</v>
      </c>
      <c r="I112" s="12" t="s">
        <v>383</v>
      </c>
      <c r="J112" s="10">
        <v>200</v>
      </c>
      <c r="K112" s="12" t="s">
        <v>675</v>
      </c>
      <c r="L112" s="12" t="s">
        <v>767</v>
      </c>
      <c r="M112" s="10"/>
      <c r="N112" s="10">
        <v>200</v>
      </c>
      <c r="O112" s="12" t="s">
        <v>1233</v>
      </c>
      <c r="P112" s="10">
        <v>200</v>
      </c>
      <c r="Q112" s="10"/>
    </row>
    <row r="113" spans="1:17" ht="99">
      <c r="A113" s="11">
        <v>40947</v>
      </c>
      <c r="B113" s="9">
        <v>2217</v>
      </c>
      <c r="C113" s="16" t="s">
        <v>672</v>
      </c>
      <c r="D113" s="10">
        <v>1800</v>
      </c>
      <c r="E113" s="16" t="s">
        <v>673</v>
      </c>
      <c r="F113" s="12" t="s">
        <v>670</v>
      </c>
      <c r="G113" s="11">
        <v>40959</v>
      </c>
      <c r="H113" s="9" t="s">
        <v>676</v>
      </c>
      <c r="I113" s="12" t="s">
        <v>383</v>
      </c>
      <c r="J113" s="10">
        <v>200</v>
      </c>
      <c r="K113" s="12" t="s">
        <v>677</v>
      </c>
      <c r="L113" s="12" t="s">
        <v>755</v>
      </c>
      <c r="M113" s="10">
        <v>200</v>
      </c>
      <c r="N113" s="10"/>
      <c r="O113" s="12"/>
      <c r="P113" s="10"/>
      <c r="Q113" s="10"/>
    </row>
    <row r="114" spans="1:17" ht="90">
      <c r="A114" s="11">
        <v>40947</v>
      </c>
      <c r="B114" s="9">
        <v>2217</v>
      </c>
      <c r="C114" s="16" t="s">
        <v>672</v>
      </c>
      <c r="D114" s="10">
        <v>1800</v>
      </c>
      <c r="E114" s="16" t="s">
        <v>673</v>
      </c>
      <c r="F114" s="12" t="s">
        <v>678</v>
      </c>
      <c r="G114" s="11">
        <v>40959</v>
      </c>
      <c r="H114" s="9" t="s">
        <v>679</v>
      </c>
      <c r="I114" s="12" t="s">
        <v>383</v>
      </c>
      <c r="J114" s="10">
        <v>100</v>
      </c>
      <c r="K114" s="12" t="s">
        <v>131</v>
      </c>
      <c r="L114" s="12" t="s">
        <v>750</v>
      </c>
      <c r="M114" s="10"/>
      <c r="N114" s="10">
        <v>100</v>
      </c>
      <c r="O114" s="12" t="s">
        <v>1234</v>
      </c>
      <c r="P114" s="10">
        <v>100</v>
      </c>
      <c r="Q114" s="10"/>
    </row>
    <row r="115" spans="1:17" ht="63">
      <c r="A115" s="11">
        <v>40947</v>
      </c>
      <c r="B115" s="9">
        <v>2217</v>
      </c>
      <c r="C115" s="16" t="s">
        <v>672</v>
      </c>
      <c r="D115" s="10">
        <v>1800</v>
      </c>
      <c r="E115" s="16" t="s">
        <v>680</v>
      </c>
      <c r="F115" s="12" t="s">
        <v>670</v>
      </c>
      <c r="G115" s="11">
        <v>40962</v>
      </c>
      <c r="H115" s="9" t="s">
        <v>681</v>
      </c>
      <c r="I115" s="12" t="s">
        <v>393</v>
      </c>
      <c r="J115" s="10">
        <v>200</v>
      </c>
      <c r="K115" s="12" t="s">
        <v>682</v>
      </c>
      <c r="L115" s="12" t="s">
        <v>729</v>
      </c>
      <c r="M115" s="10">
        <v>200</v>
      </c>
      <c r="N115" s="10"/>
      <c r="O115" s="12"/>
      <c r="P115" s="10"/>
      <c r="Q115" s="10"/>
    </row>
    <row r="116" spans="1:17" ht="63">
      <c r="A116" s="11">
        <v>40947</v>
      </c>
      <c r="B116" s="9">
        <v>2218</v>
      </c>
      <c r="C116" s="16" t="s">
        <v>567</v>
      </c>
      <c r="D116" s="10">
        <v>1800</v>
      </c>
      <c r="E116" s="16" t="s">
        <v>415</v>
      </c>
      <c r="F116" s="12" t="s">
        <v>670</v>
      </c>
      <c r="G116" s="11">
        <v>40962</v>
      </c>
      <c r="H116" s="9" t="s">
        <v>683</v>
      </c>
      <c r="I116" s="12" t="s">
        <v>393</v>
      </c>
      <c r="J116" s="10">
        <v>200</v>
      </c>
      <c r="K116" s="12" t="s">
        <v>684</v>
      </c>
      <c r="L116" s="12" t="s">
        <v>765</v>
      </c>
      <c r="M116" s="10"/>
      <c r="N116" s="10">
        <v>200</v>
      </c>
      <c r="O116" s="12" t="s">
        <v>752</v>
      </c>
      <c r="P116" s="10">
        <v>200</v>
      </c>
      <c r="Q116" s="10"/>
    </row>
    <row r="117" spans="1:17" ht="54">
      <c r="A117" s="11">
        <v>40947</v>
      </c>
      <c r="B117" s="9">
        <v>2218</v>
      </c>
      <c r="C117" s="16" t="s">
        <v>567</v>
      </c>
      <c r="D117" s="10">
        <v>1800</v>
      </c>
      <c r="E117" s="16" t="s">
        <v>415</v>
      </c>
      <c r="F117" s="12" t="s">
        <v>670</v>
      </c>
      <c r="G117" s="11">
        <v>40962</v>
      </c>
      <c r="H117" s="9" t="s">
        <v>685</v>
      </c>
      <c r="I117" s="12" t="s">
        <v>393</v>
      </c>
      <c r="J117" s="10">
        <v>200</v>
      </c>
      <c r="K117" s="12" t="s">
        <v>686</v>
      </c>
      <c r="L117" s="12" t="s">
        <v>729</v>
      </c>
      <c r="M117" s="10">
        <v>200</v>
      </c>
      <c r="N117" s="10"/>
      <c r="O117" s="12"/>
      <c r="P117" s="10"/>
      <c r="Q117" s="10"/>
    </row>
    <row r="118" spans="1:17" ht="63">
      <c r="A118" s="11">
        <v>40947</v>
      </c>
      <c r="B118" s="9">
        <v>2218</v>
      </c>
      <c r="C118" s="16" t="s">
        <v>567</v>
      </c>
      <c r="D118" s="10">
        <v>1800</v>
      </c>
      <c r="E118" s="16" t="s">
        <v>415</v>
      </c>
      <c r="F118" s="12" t="s">
        <v>670</v>
      </c>
      <c r="G118" s="11">
        <v>40962</v>
      </c>
      <c r="H118" s="9" t="s">
        <v>687</v>
      </c>
      <c r="I118" s="12" t="s">
        <v>393</v>
      </c>
      <c r="J118" s="10">
        <v>200</v>
      </c>
      <c r="K118" s="12" t="s">
        <v>632</v>
      </c>
      <c r="L118" s="12" t="s">
        <v>729</v>
      </c>
      <c r="M118" s="10">
        <v>200</v>
      </c>
      <c r="N118" s="10"/>
      <c r="O118" s="12"/>
      <c r="P118" s="10"/>
      <c r="Q118" s="10"/>
    </row>
    <row r="119" spans="1:17" ht="63">
      <c r="A119" s="11">
        <v>40947</v>
      </c>
      <c r="B119" s="9">
        <v>2218</v>
      </c>
      <c r="C119" s="16" t="s">
        <v>567</v>
      </c>
      <c r="D119" s="10">
        <v>1800</v>
      </c>
      <c r="E119" s="16" t="s">
        <v>377</v>
      </c>
      <c r="F119" s="12" t="s">
        <v>688</v>
      </c>
      <c r="G119" s="11">
        <v>40963</v>
      </c>
      <c r="H119" s="9" t="s">
        <v>689</v>
      </c>
      <c r="I119" s="12" t="s">
        <v>380</v>
      </c>
      <c r="J119" s="10">
        <v>500</v>
      </c>
      <c r="K119" s="12" t="s">
        <v>632</v>
      </c>
      <c r="L119" s="12" t="s">
        <v>729</v>
      </c>
      <c r="M119" s="10">
        <v>500</v>
      </c>
      <c r="N119" s="10"/>
      <c r="O119" s="12"/>
      <c r="P119" s="10"/>
      <c r="Q119" s="10"/>
    </row>
    <row r="120" spans="1:17">
      <c r="A120" s="175" t="s">
        <v>326</v>
      </c>
      <c r="B120" s="176"/>
      <c r="C120" s="176"/>
      <c r="D120" s="177"/>
      <c r="E120" s="172" t="s">
        <v>125</v>
      </c>
      <c r="F120" s="173"/>
      <c r="G120" s="173"/>
      <c r="H120" s="173"/>
      <c r="I120" s="173"/>
      <c r="J120" s="174"/>
      <c r="K120" s="178" t="s">
        <v>328</v>
      </c>
      <c r="L120" s="172" t="s">
        <v>1295</v>
      </c>
      <c r="M120" s="173"/>
      <c r="N120" s="174"/>
      <c r="O120" s="172" t="s">
        <v>1296</v>
      </c>
      <c r="P120" s="173"/>
      <c r="Q120" s="174"/>
    </row>
    <row r="121" spans="1:17" ht="18">
      <c r="A121" s="4" t="s">
        <v>330</v>
      </c>
      <c r="B121" s="42" t="s">
        <v>331</v>
      </c>
      <c r="C121" s="41" t="s">
        <v>121</v>
      </c>
      <c r="D121" s="43" t="s">
        <v>329</v>
      </c>
      <c r="E121" s="7" t="s">
        <v>332</v>
      </c>
      <c r="F121" s="41" t="s">
        <v>367</v>
      </c>
      <c r="G121" s="4" t="s">
        <v>330</v>
      </c>
      <c r="H121" s="8" t="s">
        <v>368</v>
      </c>
      <c r="I121" s="41" t="s">
        <v>369</v>
      </c>
      <c r="J121" s="41" t="s">
        <v>329</v>
      </c>
      <c r="K121" s="179"/>
      <c r="L121" s="70" t="s">
        <v>1010</v>
      </c>
      <c r="M121" s="69" t="s">
        <v>1008</v>
      </c>
      <c r="N121" s="69" t="s">
        <v>1009</v>
      </c>
      <c r="O121" s="70" t="s">
        <v>1010</v>
      </c>
      <c r="P121" s="69" t="s">
        <v>1008</v>
      </c>
      <c r="Q121" s="69" t="s">
        <v>1009</v>
      </c>
    </row>
    <row r="122" spans="1:17" ht="63">
      <c r="A122" s="11">
        <v>40947</v>
      </c>
      <c r="B122" s="9">
        <v>2219</v>
      </c>
      <c r="C122" s="16" t="s">
        <v>690</v>
      </c>
      <c r="D122" s="10">
        <v>1800</v>
      </c>
      <c r="E122" s="16" t="s">
        <v>415</v>
      </c>
      <c r="F122" s="12" t="s">
        <v>692</v>
      </c>
      <c r="G122" s="11">
        <v>40964</v>
      </c>
      <c r="H122" s="9" t="s">
        <v>693</v>
      </c>
      <c r="I122" s="12" t="s">
        <v>393</v>
      </c>
      <c r="J122" s="10">
        <v>200.28</v>
      </c>
      <c r="K122" s="12" t="s">
        <v>694</v>
      </c>
      <c r="L122" s="12" t="s">
        <v>773</v>
      </c>
      <c r="M122" s="10"/>
      <c r="N122" s="10">
        <v>200.28</v>
      </c>
      <c r="O122" s="12" t="s">
        <v>1235</v>
      </c>
      <c r="P122" s="10">
        <v>200.28</v>
      </c>
      <c r="Q122" s="10"/>
    </row>
    <row r="123" spans="1:17" ht="63">
      <c r="A123" s="11">
        <v>40947</v>
      </c>
      <c r="B123" s="9">
        <v>2220</v>
      </c>
      <c r="C123" s="16" t="s">
        <v>629</v>
      </c>
      <c r="D123" s="10">
        <v>1800</v>
      </c>
      <c r="E123" s="16" t="s">
        <v>377</v>
      </c>
      <c r="F123" s="12" t="s">
        <v>691</v>
      </c>
      <c r="G123" s="11">
        <v>40967</v>
      </c>
      <c r="H123" s="9" t="s">
        <v>695</v>
      </c>
      <c r="I123" s="12" t="s">
        <v>380</v>
      </c>
      <c r="J123" s="10">
        <v>500</v>
      </c>
      <c r="K123" s="12" t="s">
        <v>632</v>
      </c>
      <c r="L123" s="12" t="s">
        <v>729</v>
      </c>
      <c r="M123" s="10">
        <v>500</v>
      </c>
      <c r="N123" s="10"/>
      <c r="O123" s="12"/>
      <c r="P123" s="10"/>
      <c r="Q123" s="10"/>
    </row>
    <row r="124" spans="1:17" ht="90">
      <c r="A124" s="11">
        <v>40947</v>
      </c>
      <c r="B124" s="9">
        <v>2220</v>
      </c>
      <c r="C124" s="16" t="s">
        <v>629</v>
      </c>
      <c r="D124" s="10">
        <v>1800</v>
      </c>
      <c r="E124" s="16" t="s">
        <v>696</v>
      </c>
      <c r="F124" s="12" t="s">
        <v>697</v>
      </c>
      <c r="G124" s="11">
        <v>40966</v>
      </c>
      <c r="H124" s="9" t="s">
        <v>698</v>
      </c>
      <c r="I124" s="12" t="s">
        <v>521</v>
      </c>
      <c r="J124" s="10">
        <v>452.79</v>
      </c>
      <c r="K124" s="12" t="s">
        <v>132</v>
      </c>
      <c r="L124" s="12" t="s">
        <v>750</v>
      </c>
      <c r="M124" s="10"/>
      <c r="N124" s="10">
        <v>452.79</v>
      </c>
      <c r="O124" s="12" t="s">
        <v>1231</v>
      </c>
      <c r="P124" s="10">
        <v>452.79</v>
      </c>
      <c r="Q124" s="10"/>
    </row>
    <row r="125" spans="1:17" ht="117">
      <c r="A125" s="11">
        <v>40975</v>
      </c>
      <c r="B125" s="9">
        <v>2295</v>
      </c>
      <c r="C125" s="16" t="s">
        <v>164</v>
      </c>
      <c r="D125" s="17">
        <v>1900</v>
      </c>
      <c r="E125" s="16" t="s">
        <v>384</v>
      </c>
      <c r="F125" s="12" t="s">
        <v>165</v>
      </c>
      <c r="G125" s="11">
        <v>40983</v>
      </c>
      <c r="H125" s="9" t="s">
        <v>166</v>
      </c>
      <c r="I125" s="12" t="s">
        <v>387</v>
      </c>
      <c r="J125" s="17">
        <v>200</v>
      </c>
      <c r="K125" s="12" t="s">
        <v>167</v>
      </c>
      <c r="L125" s="12" t="s">
        <v>758</v>
      </c>
      <c r="M125" s="17"/>
      <c r="N125" s="17">
        <v>200</v>
      </c>
      <c r="O125" s="12" t="s">
        <v>1231</v>
      </c>
      <c r="P125" s="17">
        <v>200</v>
      </c>
      <c r="Q125" s="17"/>
    </row>
    <row r="126" spans="1:17" ht="108">
      <c r="A126" s="11">
        <v>41003</v>
      </c>
      <c r="B126" s="9">
        <v>2374</v>
      </c>
      <c r="C126" s="16" t="s">
        <v>169</v>
      </c>
      <c r="D126" s="17">
        <v>1900</v>
      </c>
      <c r="E126" s="16" t="s">
        <v>513</v>
      </c>
      <c r="F126" s="12" t="s">
        <v>713</v>
      </c>
      <c r="G126" s="11">
        <v>41008</v>
      </c>
      <c r="H126" s="9" t="s">
        <v>714</v>
      </c>
      <c r="I126" s="12" t="s">
        <v>383</v>
      </c>
      <c r="J126" s="17">
        <v>100</v>
      </c>
      <c r="K126" s="12" t="s">
        <v>715</v>
      </c>
      <c r="L126" s="12" t="s">
        <v>756</v>
      </c>
      <c r="M126" s="17"/>
      <c r="N126" s="17">
        <v>100</v>
      </c>
      <c r="O126" s="12" t="s">
        <v>1231</v>
      </c>
      <c r="P126" s="17">
        <v>100</v>
      </c>
      <c r="Q126" s="17"/>
    </row>
    <row r="127" spans="1:17" ht="108">
      <c r="A127" s="11">
        <v>41003</v>
      </c>
      <c r="B127" s="9">
        <v>2374</v>
      </c>
      <c r="C127" s="16" t="s">
        <v>169</v>
      </c>
      <c r="D127" s="17">
        <v>1900</v>
      </c>
      <c r="E127" s="16" t="s">
        <v>716</v>
      </c>
      <c r="F127" s="12" t="s">
        <v>717</v>
      </c>
      <c r="G127" s="11">
        <v>41000</v>
      </c>
      <c r="H127" s="9">
        <v>39340</v>
      </c>
      <c r="I127" s="12" t="s">
        <v>422</v>
      </c>
      <c r="J127" s="17">
        <v>250</v>
      </c>
      <c r="K127" s="12" t="s">
        <v>718</v>
      </c>
      <c r="L127" s="12" t="s">
        <v>754</v>
      </c>
      <c r="M127" s="17"/>
      <c r="N127" s="17">
        <v>250</v>
      </c>
      <c r="O127" s="12" t="s">
        <v>1231</v>
      </c>
      <c r="P127" s="17">
        <v>250</v>
      </c>
      <c r="Q127" s="17"/>
    </row>
    <row r="128" spans="1:17" ht="108">
      <c r="A128" s="11">
        <v>41003</v>
      </c>
      <c r="B128" s="9">
        <v>2378</v>
      </c>
      <c r="C128" s="16" t="s">
        <v>719</v>
      </c>
      <c r="D128" s="17">
        <v>1990</v>
      </c>
      <c r="E128" s="16" t="s">
        <v>513</v>
      </c>
      <c r="F128" s="12" t="s">
        <v>720</v>
      </c>
      <c r="G128" s="11">
        <v>41008</v>
      </c>
      <c r="H128" s="9" t="s">
        <v>721</v>
      </c>
      <c r="I128" s="12" t="s">
        <v>383</v>
      </c>
      <c r="J128" s="17">
        <v>200</v>
      </c>
      <c r="K128" s="12" t="s">
        <v>722</v>
      </c>
      <c r="L128" s="12" t="s">
        <v>743</v>
      </c>
      <c r="M128" s="17"/>
      <c r="N128" s="17">
        <v>200</v>
      </c>
      <c r="O128" s="12" t="s">
        <v>1231</v>
      </c>
      <c r="P128" s="17">
        <v>200</v>
      </c>
      <c r="Q128" s="17"/>
    </row>
    <row r="129" spans="1:17">
      <c r="A129" s="175" t="s">
        <v>326</v>
      </c>
      <c r="B129" s="176"/>
      <c r="C129" s="176"/>
      <c r="D129" s="177"/>
      <c r="E129" s="172" t="s">
        <v>125</v>
      </c>
      <c r="F129" s="173"/>
      <c r="G129" s="173"/>
      <c r="H129" s="173"/>
      <c r="I129" s="173"/>
      <c r="J129" s="174"/>
      <c r="K129" s="178" t="s">
        <v>328</v>
      </c>
      <c r="L129" s="172" t="s">
        <v>1295</v>
      </c>
      <c r="M129" s="173"/>
      <c r="N129" s="174"/>
      <c r="O129" s="172" t="s">
        <v>1296</v>
      </c>
      <c r="P129" s="173"/>
      <c r="Q129" s="174"/>
    </row>
    <row r="130" spans="1:17" ht="18">
      <c r="A130" s="4" t="s">
        <v>330</v>
      </c>
      <c r="B130" s="42" t="s">
        <v>331</v>
      </c>
      <c r="C130" s="41" t="s">
        <v>121</v>
      </c>
      <c r="D130" s="43" t="s">
        <v>329</v>
      </c>
      <c r="E130" s="7" t="s">
        <v>332</v>
      </c>
      <c r="F130" s="41" t="s">
        <v>367</v>
      </c>
      <c r="G130" s="4" t="s">
        <v>330</v>
      </c>
      <c r="H130" s="8" t="s">
        <v>368</v>
      </c>
      <c r="I130" s="41" t="s">
        <v>369</v>
      </c>
      <c r="J130" s="41" t="s">
        <v>329</v>
      </c>
      <c r="K130" s="179"/>
      <c r="L130" s="70" t="s">
        <v>1010</v>
      </c>
      <c r="M130" s="69" t="s">
        <v>1008</v>
      </c>
      <c r="N130" s="69" t="s">
        <v>1009</v>
      </c>
      <c r="O130" s="70" t="s">
        <v>1010</v>
      </c>
      <c r="P130" s="69" t="s">
        <v>1008</v>
      </c>
      <c r="Q130" s="69" t="s">
        <v>1009</v>
      </c>
    </row>
    <row r="131" spans="1:17" ht="108">
      <c r="A131" s="11">
        <v>41003</v>
      </c>
      <c r="B131" s="9">
        <v>2380</v>
      </c>
      <c r="C131" s="16" t="s">
        <v>382</v>
      </c>
      <c r="D131" s="17">
        <v>1900</v>
      </c>
      <c r="E131" s="16" t="s">
        <v>513</v>
      </c>
      <c r="F131" s="12" t="s">
        <v>720</v>
      </c>
      <c r="G131" s="11">
        <v>41008</v>
      </c>
      <c r="H131" s="9" t="s">
        <v>723</v>
      </c>
      <c r="I131" s="12" t="s">
        <v>383</v>
      </c>
      <c r="J131" s="17">
        <v>200</v>
      </c>
      <c r="K131" s="12" t="s">
        <v>724</v>
      </c>
      <c r="L131" s="12" t="s">
        <v>743</v>
      </c>
      <c r="M131" s="17"/>
      <c r="N131" s="17">
        <v>200</v>
      </c>
      <c r="O131" s="12" t="s">
        <v>1231</v>
      </c>
      <c r="P131" s="17">
        <v>200</v>
      </c>
      <c r="Q131" s="17"/>
    </row>
    <row r="132" spans="1:17" ht="108">
      <c r="A132" s="11">
        <v>41003</v>
      </c>
      <c r="B132" s="9">
        <v>2382</v>
      </c>
      <c r="C132" s="16" t="s">
        <v>725</v>
      </c>
      <c r="D132" s="17">
        <v>1990</v>
      </c>
      <c r="E132" s="16" t="s">
        <v>513</v>
      </c>
      <c r="F132" s="12" t="s">
        <v>720</v>
      </c>
      <c r="G132" s="11">
        <v>41008</v>
      </c>
      <c r="H132" s="9" t="s">
        <v>726</v>
      </c>
      <c r="I132" s="12" t="s">
        <v>727</v>
      </c>
      <c r="J132" s="17">
        <v>200</v>
      </c>
      <c r="K132" s="12" t="s">
        <v>170</v>
      </c>
      <c r="L132" s="12" t="s">
        <v>767</v>
      </c>
      <c r="M132" s="17"/>
      <c r="N132" s="17">
        <v>200</v>
      </c>
      <c r="O132" s="12" t="s">
        <v>1231</v>
      </c>
      <c r="P132" s="17">
        <v>200</v>
      </c>
      <c r="Q132" s="17"/>
    </row>
    <row r="133" spans="1:17" ht="54">
      <c r="A133" s="11">
        <v>41003</v>
      </c>
      <c r="B133" s="9">
        <v>2423</v>
      </c>
      <c r="C133" s="16" t="s">
        <v>431</v>
      </c>
      <c r="D133" s="17">
        <v>1900</v>
      </c>
      <c r="E133" s="16" t="s">
        <v>405</v>
      </c>
      <c r="F133" s="12" t="s">
        <v>173</v>
      </c>
      <c r="G133" s="11">
        <v>41029</v>
      </c>
      <c r="H133" s="9" t="s">
        <v>174</v>
      </c>
      <c r="I133" s="12" t="s">
        <v>393</v>
      </c>
      <c r="J133" s="17">
        <v>337.2</v>
      </c>
      <c r="K133" s="12" t="s">
        <v>634</v>
      </c>
      <c r="L133" s="12" t="s">
        <v>752</v>
      </c>
      <c r="M133" s="17">
        <v>337.2</v>
      </c>
      <c r="N133" s="17"/>
      <c r="O133" s="12"/>
      <c r="P133" s="17"/>
      <c r="Q133" s="17"/>
    </row>
    <row r="134" spans="1:17" ht="63">
      <c r="A134" s="11">
        <v>41003</v>
      </c>
      <c r="B134" s="9">
        <v>2428</v>
      </c>
      <c r="C134" s="16" t="s">
        <v>176</v>
      </c>
      <c r="D134" s="17">
        <v>1950</v>
      </c>
      <c r="E134" s="16" t="s">
        <v>177</v>
      </c>
      <c r="F134" s="12" t="s">
        <v>178</v>
      </c>
      <c r="G134" s="11">
        <v>41029</v>
      </c>
      <c r="H134" s="9" t="s">
        <v>179</v>
      </c>
      <c r="I134" s="12" t="s">
        <v>393</v>
      </c>
      <c r="J134" s="17">
        <v>300.17</v>
      </c>
      <c r="K134" s="12" t="s">
        <v>180</v>
      </c>
      <c r="L134" s="12" t="s">
        <v>773</v>
      </c>
      <c r="M134" s="17"/>
      <c r="N134" s="17">
        <v>300.17</v>
      </c>
      <c r="O134" s="12" t="s">
        <v>729</v>
      </c>
      <c r="P134" s="17">
        <v>300.17</v>
      </c>
      <c r="Q134" s="17"/>
    </row>
    <row r="135" spans="1:17" ht="99">
      <c r="A135" s="11">
        <v>41036</v>
      </c>
      <c r="B135" s="9">
        <v>2453</v>
      </c>
      <c r="C135" s="16" t="s">
        <v>182</v>
      </c>
      <c r="D135" s="17">
        <v>1970</v>
      </c>
      <c r="E135" s="16" t="s">
        <v>183</v>
      </c>
      <c r="F135" s="12" t="s">
        <v>561</v>
      </c>
      <c r="G135" s="11">
        <v>41040</v>
      </c>
      <c r="H135" s="9" t="s">
        <v>184</v>
      </c>
      <c r="I135" s="12" t="s">
        <v>402</v>
      </c>
      <c r="J135" s="17">
        <v>200.02</v>
      </c>
      <c r="K135" s="12" t="s">
        <v>185</v>
      </c>
      <c r="L135" s="12" t="s">
        <v>768</v>
      </c>
      <c r="M135" s="17"/>
      <c r="N135" s="17">
        <v>200.02</v>
      </c>
      <c r="O135" s="12" t="s">
        <v>729</v>
      </c>
      <c r="P135" s="17">
        <v>200.02</v>
      </c>
      <c r="Q135" s="17"/>
    </row>
    <row r="136" spans="1:17" ht="54">
      <c r="A136" s="11">
        <v>41036</v>
      </c>
      <c r="B136" s="9">
        <v>2460</v>
      </c>
      <c r="C136" s="16" t="s">
        <v>190</v>
      </c>
      <c r="D136" s="17">
        <v>1950</v>
      </c>
      <c r="E136" s="16" t="s">
        <v>432</v>
      </c>
      <c r="F136" s="12" t="s">
        <v>191</v>
      </c>
      <c r="G136" s="11">
        <v>41054</v>
      </c>
      <c r="H136" s="11" t="s">
        <v>192</v>
      </c>
      <c r="I136" s="12" t="s">
        <v>380</v>
      </c>
      <c r="J136" s="17">
        <v>200</v>
      </c>
      <c r="K136" s="12" t="s">
        <v>193</v>
      </c>
      <c r="L136" s="12" t="s">
        <v>752</v>
      </c>
      <c r="M136" s="17">
        <v>200</v>
      </c>
      <c r="N136" s="17"/>
      <c r="O136" s="12"/>
      <c r="P136" s="17"/>
      <c r="Q136" s="17"/>
    </row>
    <row r="137" spans="1:17" ht="99">
      <c r="A137" s="11">
        <v>41060</v>
      </c>
      <c r="B137" s="9">
        <v>2461</v>
      </c>
      <c r="C137" s="16" t="s">
        <v>194</v>
      </c>
      <c r="D137" s="17">
        <v>1990</v>
      </c>
      <c r="E137" s="16" t="s">
        <v>608</v>
      </c>
      <c r="F137" s="12" t="s">
        <v>561</v>
      </c>
      <c r="G137" s="11">
        <v>41052</v>
      </c>
      <c r="H137" s="9" t="s">
        <v>195</v>
      </c>
      <c r="I137" s="12" t="s">
        <v>402</v>
      </c>
      <c r="J137" s="17">
        <v>200.71</v>
      </c>
      <c r="K137" s="12" t="s">
        <v>196</v>
      </c>
      <c r="L137" s="12" t="s">
        <v>768</v>
      </c>
      <c r="M137" s="17"/>
      <c r="N137" s="17">
        <v>200.71</v>
      </c>
      <c r="O137" s="12" t="s">
        <v>1236</v>
      </c>
      <c r="P137" s="17">
        <v>200.71</v>
      </c>
      <c r="Q137" s="17"/>
    </row>
    <row r="138" spans="1:17" ht="54">
      <c r="A138" s="11">
        <v>41036</v>
      </c>
      <c r="B138" s="9">
        <v>2462</v>
      </c>
      <c r="C138" s="16" t="s">
        <v>197</v>
      </c>
      <c r="D138" s="17">
        <v>1950</v>
      </c>
      <c r="E138" s="16" t="s">
        <v>432</v>
      </c>
      <c r="F138" s="12" t="s">
        <v>191</v>
      </c>
      <c r="G138" s="11">
        <v>41060</v>
      </c>
      <c r="H138" s="9" t="s">
        <v>198</v>
      </c>
      <c r="I138" s="12" t="s">
        <v>380</v>
      </c>
      <c r="J138" s="17">
        <v>200</v>
      </c>
      <c r="K138" s="12" t="s">
        <v>199</v>
      </c>
      <c r="L138" s="12" t="s">
        <v>765</v>
      </c>
      <c r="M138" s="17"/>
      <c r="N138" s="17">
        <v>200</v>
      </c>
      <c r="O138" s="12" t="s">
        <v>752</v>
      </c>
      <c r="P138" s="17">
        <v>200</v>
      </c>
      <c r="Q138" s="17"/>
    </row>
    <row r="139" spans="1:17">
      <c r="A139" s="175" t="s">
        <v>326</v>
      </c>
      <c r="B139" s="176"/>
      <c r="C139" s="176"/>
      <c r="D139" s="177"/>
      <c r="E139" s="172" t="s">
        <v>125</v>
      </c>
      <c r="F139" s="173"/>
      <c r="G139" s="173"/>
      <c r="H139" s="173"/>
      <c r="I139" s="173"/>
      <c r="J139" s="174"/>
      <c r="K139" s="178" t="s">
        <v>328</v>
      </c>
      <c r="L139" s="172" t="s">
        <v>1295</v>
      </c>
      <c r="M139" s="173"/>
      <c r="N139" s="174"/>
      <c r="O139" s="172" t="s">
        <v>1296</v>
      </c>
      <c r="P139" s="173"/>
      <c r="Q139" s="174"/>
    </row>
    <row r="140" spans="1:17" ht="18">
      <c r="A140" s="4" t="s">
        <v>330</v>
      </c>
      <c r="B140" s="42" t="s">
        <v>331</v>
      </c>
      <c r="C140" s="41" t="s">
        <v>121</v>
      </c>
      <c r="D140" s="43" t="s">
        <v>329</v>
      </c>
      <c r="E140" s="7" t="s">
        <v>332</v>
      </c>
      <c r="F140" s="41" t="s">
        <v>367</v>
      </c>
      <c r="G140" s="4" t="s">
        <v>330</v>
      </c>
      <c r="H140" s="8" t="s">
        <v>368</v>
      </c>
      <c r="I140" s="41" t="s">
        <v>369</v>
      </c>
      <c r="J140" s="41" t="s">
        <v>329</v>
      </c>
      <c r="K140" s="179"/>
      <c r="L140" s="70" t="s">
        <v>1010</v>
      </c>
      <c r="M140" s="69" t="s">
        <v>1008</v>
      </c>
      <c r="N140" s="69" t="s">
        <v>1009</v>
      </c>
      <c r="O140" s="70" t="s">
        <v>1010</v>
      </c>
      <c r="P140" s="69" t="s">
        <v>1008</v>
      </c>
      <c r="Q140" s="69" t="s">
        <v>1009</v>
      </c>
    </row>
    <row r="141" spans="1:17" ht="54">
      <c r="A141" s="11">
        <v>41036</v>
      </c>
      <c r="B141" s="9">
        <v>2463</v>
      </c>
      <c r="C141" s="16" t="s">
        <v>200</v>
      </c>
      <c r="D141" s="17">
        <v>1900</v>
      </c>
      <c r="E141" s="16" t="s">
        <v>489</v>
      </c>
      <c r="F141" s="12" t="s">
        <v>201</v>
      </c>
      <c r="G141" s="11">
        <v>41054</v>
      </c>
      <c r="H141" s="9" t="s">
        <v>202</v>
      </c>
      <c r="I141" s="12" t="s">
        <v>393</v>
      </c>
      <c r="J141" s="17">
        <v>200</v>
      </c>
      <c r="K141" s="12" t="s">
        <v>193</v>
      </c>
      <c r="L141" s="12" t="s">
        <v>752</v>
      </c>
      <c r="M141" s="17">
        <v>200</v>
      </c>
      <c r="N141" s="17"/>
      <c r="O141" s="12"/>
      <c r="P141" s="17"/>
      <c r="Q141" s="17"/>
    </row>
    <row r="142" spans="1:17" ht="54">
      <c r="A142" s="11">
        <v>41036</v>
      </c>
      <c r="B142" s="9">
        <v>2464</v>
      </c>
      <c r="C142" s="16" t="s">
        <v>389</v>
      </c>
      <c r="D142" s="17">
        <v>1900</v>
      </c>
      <c r="E142" s="16" t="s">
        <v>432</v>
      </c>
      <c r="F142" s="12" t="s">
        <v>203</v>
      </c>
      <c r="G142" s="11">
        <v>41060</v>
      </c>
      <c r="H142" s="9" t="s">
        <v>204</v>
      </c>
      <c r="I142" s="12" t="s">
        <v>380</v>
      </c>
      <c r="J142" s="17">
        <v>400</v>
      </c>
      <c r="K142" s="12" t="s">
        <v>205</v>
      </c>
      <c r="L142" s="12" t="s">
        <v>765</v>
      </c>
      <c r="M142" s="17"/>
      <c r="N142" s="17">
        <v>400</v>
      </c>
      <c r="O142" s="12" t="s">
        <v>752</v>
      </c>
      <c r="P142" s="17">
        <v>400</v>
      </c>
      <c r="Q142" s="17"/>
    </row>
    <row r="143" spans="1:17" ht="54">
      <c r="A143" s="11">
        <v>41036</v>
      </c>
      <c r="B143" s="9">
        <v>2465</v>
      </c>
      <c r="C143" s="16" t="s">
        <v>475</v>
      </c>
      <c r="D143" s="17">
        <v>1990</v>
      </c>
      <c r="E143" s="16" t="s">
        <v>432</v>
      </c>
      <c r="F143" s="12" t="s">
        <v>203</v>
      </c>
      <c r="G143" s="11">
        <v>41060</v>
      </c>
      <c r="H143" s="9" t="s">
        <v>206</v>
      </c>
      <c r="I143" s="12" t="s">
        <v>380</v>
      </c>
      <c r="J143" s="17">
        <v>400</v>
      </c>
      <c r="K143" s="12" t="s">
        <v>207</v>
      </c>
      <c r="L143" s="12" t="s">
        <v>765</v>
      </c>
      <c r="M143" s="17"/>
      <c r="N143" s="17">
        <v>400</v>
      </c>
      <c r="O143" s="12" t="s">
        <v>752</v>
      </c>
      <c r="P143" s="17">
        <v>400</v>
      </c>
      <c r="Q143" s="17"/>
    </row>
    <row r="144" spans="1:17" ht="63">
      <c r="A144" s="11">
        <v>41036</v>
      </c>
      <c r="B144" s="9">
        <v>2465</v>
      </c>
      <c r="C144" s="16" t="s">
        <v>475</v>
      </c>
      <c r="D144" s="17">
        <v>1990</v>
      </c>
      <c r="E144" s="16" t="s">
        <v>403</v>
      </c>
      <c r="F144" s="12" t="s">
        <v>208</v>
      </c>
      <c r="G144" s="11">
        <v>41060</v>
      </c>
      <c r="H144" s="9">
        <v>12516</v>
      </c>
      <c r="I144" s="12" t="s">
        <v>380</v>
      </c>
      <c r="J144" s="17">
        <v>400.01</v>
      </c>
      <c r="K144" s="12" t="s">
        <v>209</v>
      </c>
      <c r="L144" s="12" t="s">
        <v>729</v>
      </c>
      <c r="M144" s="17">
        <v>400.01</v>
      </c>
      <c r="N144" s="17"/>
      <c r="O144" s="12"/>
      <c r="P144" s="17"/>
      <c r="Q144" s="17"/>
    </row>
    <row r="145" spans="1:17" ht="63">
      <c r="A145" s="11">
        <v>41036</v>
      </c>
      <c r="B145" s="9">
        <v>2466</v>
      </c>
      <c r="C145" s="16" t="s">
        <v>427</v>
      </c>
      <c r="D145" s="17">
        <v>1950</v>
      </c>
      <c r="E145" s="16" t="s">
        <v>377</v>
      </c>
      <c r="F145" s="12" t="s">
        <v>210</v>
      </c>
      <c r="G145" s="11">
        <v>41054</v>
      </c>
      <c r="H145" s="9" t="s">
        <v>211</v>
      </c>
      <c r="I145" s="12" t="s">
        <v>380</v>
      </c>
      <c r="J145" s="17">
        <v>500</v>
      </c>
      <c r="K145" s="12" t="s">
        <v>212</v>
      </c>
      <c r="L145" s="12" t="s">
        <v>729</v>
      </c>
      <c r="M145" s="17">
        <v>500</v>
      </c>
      <c r="N145" s="17"/>
      <c r="O145" s="12"/>
      <c r="P145" s="17"/>
      <c r="Q145" s="17"/>
    </row>
    <row r="146" spans="1:17" ht="99">
      <c r="A146" s="11">
        <v>41036</v>
      </c>
      <c r="B146" s="9">
        <v>2466</v>
      </c>
      <c r="C146" s="16" t="s">
        <v>427</v>
      </c>
      <c r="D146" s="17">
        <v>1950</v>
      </c>
      <c r="E146" s="16" t="s">
        <v>608</v>
      </c>
      <c r="F146" s="12" t="s">
        <v>213</v>
      </c>
      <c r="G146" s="11">
        <v>41051</v>
      </c>
      <c r="H146" s="9" t="s">
        <v>214</v>
      </c>
      <c r="I146" s="12" t="s">
        <v>402</v>
      </c>
      <c r="J146" s="17">
        <v>200</v>
      </c>
      <c r="K146" s="12" t="s">
        <v>196</v>
      </c>
      <c r="L146" s="12" t="s">
        <v>768</v>
      </c>
      <c r="M146" s="17"/>
      <c r="N146" s="17">
        <v>200</v>
      </c>
      <c r="O146" s="12" t="s">
        <v>1236</v>
      </c>
      <c r="P146" s="17">
        <v>200</v>
      </c>
      <c r="Q146" s="17"/>
    </row>
    <row r="147" spans="1:17" ht="54">
      <c r="A147" s="11">
        <v>41036</v>
      </c>
      <c r="B147" s="9">
        <v>2468</v>
      </c>
      <c r="C147" s="16" t="s">
        <v>474</v>
      </c>
      <c r="D147" s="17">
        <v>1950</v>
      </c>
      <c r="E147" s="16" t="s">
        <v>377</v>
      </c>
      <c r="F147" s="12" t="s">
        <v>215</v>
      </c>
      <c r="G147" s="11">
        <v>41054</v>
      </c>
      <c r="H147" s="9" t="s">
        <v>216</v>
      </c>
      <c r="I147" s="12" t="s">
        <v>380</v>
      </c>
      <c r="J147" s="17">
        <v>400</v>
      </c>
      <c r="K147" s="12" t="s">
        <v>217</v>
      </c>
      <c r="L147" s="12" t="s">
        <v>729</v>
      </c>
      <c r="M147" s="17">
        <v>400</v>
      </c>
      <c r="N147" s="17"/>
      <c r="O147" s="12"/>
      <c r="P147" s="17"/>
      <c r="Q147" s="17"/>
    </row>
    <row r="148" spans="1:17" ht="54">
      <c r="A148" s="11">
        <v>41036</v>
      </c>
      <c r="B148" s="9">
        <v>2468</v>
      </c>
      <c r="C148" s="16" t="s">
        <v>474</v>
      </c>
      <c r="D148" s="17">
        <v>1950</v>
      </c>
      <c r="E148" s="16" t="s">
        <v>432</v>
      </c>
      <c r="F148" s="12" t="s">
        <v>218</v>
      </c>
      <c r="G148" s="11">
        <v>41054</v>
      </c>
      <c r="H148" s="9" t="s">
        <v>219</v>
      </c>
      <c r="I148" s="12" t="s">
        <v>380</v>
      </c>
      <c r="J148" s="17">
        <v>100</v>
      </c>
      <c r="K148" s="12" t="s">
        <v>193</v>
      </c>
      <c r="L148" s="12" t="s">
        <v>752</v>
      </c>
      <c r="M148" s="17">
        <v>100</v>
      </c>
      <c r="N148" s="17"/>
      <c r="O148" s="12"/>
      <c r="P148" s="17"/>
      <c r="Q148" s="17"/>
    </row>
    <row r="149" spans="1:17" ht="99">
      <c r="A149" s="11">
        <v>41036</v>
      </c>
      <c r="B149" s="9">
        <v>2469</v>
      </c>
      <c r="C149" s="16" t="s">
        <v>220</v>
      </c>
      <c r="D149" s="17">
        <v>1900</v>
      </c>
      <c r="E149" s="16" t="s">
        <v>608</v>
      </c>
      <c r="F149" s="12" t="s">
        <v>221</v>
      </c>
      <c r="G149" s="11">
        <v>41050</v>
      </c>
      <c r="H149" s="9" t="s">
        <v>222</v>
      </c>
      <c r="I149" s="12" t="s">
        <v>402</v>
      </c>
      <c r="J149" s="17">
        <v>200</v>
      </c>
      <c r="K149" s="12" t="s">
        <v>196</v>
      </c>
      <c r="L149" s="12" t="s">
        <v>768</v>
      </c>
      <c r="M149" s="17"/>
      <c r="N149" s="17">
        <v>200</v>
      </c>
      <c r="O149" s="12" t="s">
        <v>1236</v>
      </c>
      <c r="P149" s="17">
        <v>200</v>
      </c>
      <c r="Q149" s="17"/>
    </row>
    <row r="150" spans="1:17">
      <c r="A150" s="175" t="s">
        <v>326</v>
      </c>
      <c r="B150" s="176"/>
      <c r="C150" s="176"/>
      <c r="D150" s="177"/>
      <c r="E150" s="172" t="s">
        <v>125</v>
      </c>
      <c r="F150" s="173"/>
      <c r="G150" s="173"/>
      <c r="H150" s="173"/>
      <c r="I150" s="173"/>
      <c r="J150" s="174"/>
      <c r="K150" s="178" t="s">
        <v>328</v>
      </c>
      <c r="L150" s="172" t="s">
        <v>1295</v>
      </c>
      <c r="M150" s="173"/>
      <c r="N150" s="174"/>
      <c r="O150" s="172" t="s">
        <v>1296</v>
      </c>
      <c r="P150" s="173"/>
      <c r="Q150" s="174"/>
    </row>
    <row r="151" spans="1:17" ht="18">
      <c r="A151" s="4" t="s">
        <v>330</v>
      </c>
      <c r="B151" s="42" t="s">
        <v>331</v>
      </c>
      <c r="C151" s="41" t="s">
        <v>121</v>
      </c>
      <c r="D151" s="43" t="s">
        <v>329</v>
      </c>
      <c r="E151" s="7" t="s">
        <v>332</v>
      </c>
      <c r="F151" s="41" t="s">
        <v>367</v>
      </c>
      <c r="G151" s="4" t="s">
        <v>330</v>
      </c>
      <c r="H151" s="8" t="s">
        <v>368</v>
      </c>
      <c r="I151" s="41" t="s">
        <v>369</v>
      </c>
      <c r="J151" s="41" t="s">
        <v>329</v>
      </c>
      <c r="K151" s="179"/>
      <c r="L151" s="70" t="s">
        <v>1010</v>
      </c>
      <c r="M151" s="69" t="s">
        <v>1008</v>
      </c>
      <c r="N151" s="69" t="s">
        <v>1009</v>
      </c>
      <c r="O151" s="70" t="s">
        <v>1010</v>
      </c>
      <c r="P151" s="69" t="s">
        <v>1008</v>
      </c>
      <c r="Q151" s="69" t="s">
        <v>1009</v>
      </c>
    </row>
    <row r="152" spans="1:17" ht="99">
      <c r="A152" s="11">
        <v>41036</v>
      </c>
      <c r="B152" s="9">
        <v>2470</v>
      </c>
      <c r="C152" s="16" t="s">
        <v>223</v>
      </c>
      <c r="D152" s="17">
        <v>1900</v>
      </c>
      <c r="E152" s="16" t="s">
        <v>608</v>
      </c>
      <c r="F152" s="12" t="s">
        <v>221</v>
      </c>
      <c r="G152" s="11">
        <v>41049</v>
      </c>
      <c r="H152" s="9" t="s">
        <v>224</v>
      </c>
      <c r="I152" s="12" t="s">
        <v>402</v>
      </c>
      <c r="J152" s="17">
        <v>200.11</v>
      </c>
      <c r="K152" s="12" t="s">
        <v>196</v>
      </c>
      <c r="L152" s="12" t="s">
        <v>768</v>
      </c>
      <c r="M152" s="17"/>
      <c r="N152" s="17">
        <v>200.11</v>
      </c>
      <c r="O152" s="12" t="s">
        <v>1236</v>
      </c>
      <c r="P152" s="17">
        <v>200.11</v>
      </c>
      <c r="Q152" s="17"/>
    </row>
    <row r="153" spans="1:17" ht="63">
      <c r="A153" s="11">
        <v>41036</v>
      </c>
      <c r="B153" s="9">
        <v>2470</v>
      </c>
      <c r="C153" s="16" t="s">
        <v>223</v>
      </c>
      <c r="D153" s="17">
        <v>1900</v>
      </c>
      <c r="E153" s="16" t="s">
        <v>225</v>
      </c>
      <c r="F153" s="12" t="s">
        <v>226</v>
      </c>
      <c r="G153" s="11">
        <v>41039</v>
      </c>
      <c r="H153" s="9" t="s">
        <v>227</v>
      </c>
      <c r="I153" s="12" t="s">
        <v>393</v>
      </c>
      <c r="J153" s="17">
        <v>500</v>
      </c>
      <c r="K153" s="12" t="s">
        <v>212</v>
      </c>
      <c r="L153" s="12" t="s">
        <v>729</v>
      </c>
      <c r="M153" s="17">
        <v>500</v>
      </c>
      <c r="N153" s="17"/>
      <c r="O153" s="12"/>
      <c r="P153" s="17"/>
      <c r="Q153" s="17"/>
    </row>
    <row r="154" spans="1:17" ht="99">
      <c r="A154" s="11">
        <v>41036</v>
      </c>
      <c r="B154" s="9">
        <v>2472</v>
      </c>
      <c r="C154" s="16" t="s">
        <v>395</v>
      </c>
      <c r="D154" s="17">
        <v>1950</v>
      </c>
      <c r="E154" s="16" t="s">
        <v>183</v>
      </c>
      <c r="F154" s="12" t="s">
        <v>228</v>
      </c>
      <c r="G154" s="11">
        <v>41048</v>
      </c>
      <c r="H154" s="9" t="s">
        <v>229</v>
      </c>
      <c r="I154" s="12" t="s">
        <v>402</v>
      </c>
      <c r="J154" s="17">
        <v>200</v>
      </c>
      <c r="K154" s="12" t="s">
        <v>196</v>
      </c>
      <c r="L154" s="12" t="s">
        <v>768</v>
      </c>
      <c r="M154" s="17"/>
      <c r="N154" s="17">
        <v>200</v>
      </c>
      <c r="O154" s="12" t="s">
        <v>1236</v>
      </c>
      <c r="P154" s="17">
        <v>200</v>
      </c>
      <c r="Q154" s="17"/>
    </row>
    <row r="155" spans="1:17" ht="54">
      <c r="A155" s="11">
        <v>41036</v>
      </c>
      <c r="B155" s="9">
        <v>2472</v>
      </c>
      <c r="C155" s="16" t="s">
        <v>395</v>
      </c>
      <c r="D155" s="17">
        <v>1950</v>
      </c>
      <c r="E155" s="16" t="s">
        <v>230</v>
      </c>
      <c r="F155" s="12" t="s">
        <v>231</v>
      </c>
      <c r="G155" s="11">
        <v>41058</v>
      </c>
      <c r="H155" s="9" t="s">
        <v>232</v>
      </c>
      <c r="I155" s="12" t="s">
        <v>393</v>
      </c>
      <c r="J155" s="17">
        <v>300</v>
      </c>
      <c r="K155" s="12" t="s">
        <v>217</v>
      </c>
      <c r="L155" s="12" t="s">
        <v>729</v>
      </c>
      <c r="M155" s="17">
        <v>300</v>
      </c>
      <c r="N155" s="17"/>
      <c r="O155" s="12"/>
      <c r="P155" s="17"/>
      <c r="Q155" s="17"/>
    </row>
    <row r="156" spans="1:17" ht="54">
      <c r="A156" s="11">
        <v>41036</v>
      </c>
      <c r="B156" s="9">
        <v>2474</v>
      </c>
      <c r="C156" s="16" t="s">
        <v>233</v>
      </c>
      <c r="D156" s="17">
        <v>1950</v>
      </c>
      <c r="E156" s="16" t="s">
        <v>432</v>
      </c>
      <c r="F156" s="12" t="s">
        <v>191</v>
      </c>
      <c r="G156" s="11">
        <v>41054</v>
      </c>
      <c r="H156" s="9" t="s">
        <v>234</v>
      </c>
      <c r="I156" s="12" t="s">
        <v>380</v>
      </c>
      <c r="J156" s="17">
        <v>200</v>
      </c>
      <c r="K156" s="12" t="s">
        <v>235</v>
      </c>
      <c r="L156" s="12" t="s">
        <v>765</v>
      </c>
      <c r="M156" s="17"/>
      <c r="N156" s="17">
        <v>200</v>
      </c>
      <c r="O156" s="12" t="s">
        <v>1237</v>
      </c>
      <c r="P156" s="17">
        <v>200</v>
      </c>
      <c r="Q156" s="17"/>
    </row>
    <row r="157" spans="1:17" ht="99">
      <c r="A157" s="11">
        <v>41036</v>
      </c>
      <c r="B157" s="9">
        <v>2475</v>
      </c>
      <c r="C157" s="16" t="s">
        <v>473</v>
      </c>
      <c r="D157" s="17">
        <v>1900</v>
      </c>
      <c r="E157" s="16" t="s">
        <v>384</v>
      </c>
      <c r="F157" s="12" t="s">
        <v>221</v>
      </c>
      <c r="G157" s="11">
        <v>41047</v>
      </c>
      <c r="H157" s="9" t="s">
        <v>236</v>
      </c>
      <c r="I157" s="12" t="s">
        <v>402</v>
      </c>
      <c r="J157" s="17">
        <v>200.11</v>
      </c>
      <c r="K157" s="12" t="s">
        <v>196</v>
      </c>
      <c r="L157" s="12" t="s">
        <v>768</v>
      </c>
      <c r="M157" s="17"/>
      <c r="N157" s="17">
        <v>200.11</v>
      </c>
      <c r="O157" s="12" t="s">
        <v>1236</v>
      </c>
      <c r="P157" s="17">
        <v>200.11</v>
      </c>
      <c r="Q157" s="17"/>
    </row>
    <row r="158" spans="1:17" ht="54">
      <c r="A158" s="11">
        <v>41036</v>
      </c>
      <c r="B158" s="9">
        <v>2475</v>
      </c>
      <c r="C158" s="16" t="s">
        <v>473</v>
      </c>
      <c r="D158" s="17">
        <v>1900</v>
      </c>
      <c r="E158" s="16" t="s">
        <v>237</v>
      </c>
      <c r="F158" s="12" t="s">
        <v>238</v>
      </c>
      <c r="G158" s="11">
        <v>41054</v>
      </c>
      <c r="H158" s="9" t="s">
        <v>239</v>
      </c>
      <c r="I158" s="12" t="s">
        <v>380</v>
      </c>
      <c r="J158" s="17">
        <v>300</v>
      </c>
      <c r="K158" s="12" t="s">
        <v>240</v>
      </c>
      <c r="L158" s="12" t="s">
        <v>765</v>
      </c>
      <c r="M158" s="17"/>
      <c r="N158" s="17">
        <v>300</v>
      </c>
      <c r="O158" s="12" t="s">
        <v>1237</v>
      </c>
      <c r="P158" s="17">
        <v>300</v>
      </c>
      <c r="Q158" s="17"/>
    </row>
    <row r="159" spans="1:17" ht="54">
      <c r="A159" s="11">
        <v>41036</v>
      </c>
      <c r="B159" s="9">
        <v>2476</v>
      </c>
      <c r="C159" s="16" t="s">
        <v>517</v>
      </c>
      <c r="D159" s="17">
        <v>1900</v>
      </c>
      <c r="E159" s="16" t="s">
        <v>489</v>
      </c>
      <c r="F159" s="12" t="s">
        <v>241</v>
      </c>
      <c r="G159" s="11">
        <v>41060</v>
      </c>
      <c r="H159" s="23" t="s">
        <v>242</v>
      </c>
      <c r="I159" s="12" t="s">
        <v>393</v>
      </c>
      <c r="J159" s="17">
        <v>100</v>
      </c>
      <c r="K159" s="12" t="s">
        <v>193</v>
      </c>
      <c r="L159" s="12" t="s">
        <v>752</v>
      </c>
      <c r="M159" s="17">
        <v>100</v>
      </c>
      <c r="N159" s="17"/>
      <c r="O159" s="12"/>
      <c r="P159" s="17"/>
      <c r="Q159" s="17"/>
    </row>
    <row r="160" spans="1:17" ht="63">
      <c r="A160" s="11">
        <v>41036</v>
      </c>
      <c r="B160" s="9">
        <v>2477</v>
      </c>
      <c r="C160" s="16" t="s">
        <v>411</v>
      </c>
      <c r="D160" s="17">
        <v>1990</v>
      </c>
      <c r="E160" s="16" t="s">
        <v>377</v>
      </c>
      <c r="F160" s="12" t="s">
        <v>210</v>
      </c>
      <c r="G160" s="11">
        <v>41054</v>
      </c>
      <c r="H160" s="9" t="s">
        <v>243</v>
      </c>
      <c r="I160" s="12" t="s">
        <v>380</v>
      </c>
      <c r="J160" s="17">
        <v>500</v>
      </c>
      <c r="K160" s="12" t="s">
        <v>212</v>
      </c>
      <c r="L160" s="12" t="s">
        <v>729</v>
      </c>
      <c r="M160" s="17">
        <v>500</v>
      </c>
      <c r="N160" s="17"/>
      <c r="O160" s="12"/>
      <c r="P160" s="17"/>
      <c r="Q160" s="17"/>
    </row>
    <row r="161" spans="1:17">
      <c r="A161" s="175" t="s">
        <v>326</v>
      </c>
      <c r="B161" s="176"/>
      <c r="C161" s="176"/>
      <c r="D161" s="177"/>
      <c r="E161" s="172" t="s">
        <v>125</v>
      </c>
      <c r="F161" s="173"/>
      <c r="G161" s="173"/>
      <c r="H161" s="173"/>
      <c r="I161" s="173"/>
      <c r="J161" s="174"/>
      <c r="K161" s="178" t="s">
        <v>328</v>
      </c>
      <c r="L161" s="172" t="s">
        <v>1295</v>
      </c>
      <c r="M161" s="173"/>
      <c r="N161" s="174"/>
      <c r="O161" s="172" t="s">
        <v>1296</v>
      </c>
      <c r="P161" s="173"/>
      <c r="Q161" s="174"/>
    </row>
    <row r="162" spans="1:17" ht="18">
      <c r="A162" s="4" t="s">
        <v>330</v>
      </c>
      <c r="B162" s="42" t="s">
        <v>331</v>
      </c>
      <c r="C162" s="41" t="s">
        <v>121</v>
      </c>
      <c r="D162" s="43" t="s">
        <v>329</v>
      </c>
      <c r="E162" s="7" t="s">
        <v>332</v>
      </c>
      <c r="F162" s="41" t="s">
        <v>367</v>
      </c>
      <c r="G162" s="4" t="s">
        <v>330</v>
      </c>
      <c r="H162" s="8" t="s">
        <v>368</v>
      </c>
      <c r="I162" s="41" t="s">
        <v>369</v>
      </c>
      <c r="J162" s="41" t="s">
        <v>329</v>
      </c>
      <c r="K162" s="179"/>
      <c r="L162" s="70" t="s">
        <v>1010</v>
      </c>
      <c r="M162" s="69" t="s">
        <v>1008</v>
      </c>
      <c r="N162" s="69" t="s">
        <v>1009</v>
      </c>
      <c r="O162" s="70" t="s">
        <v>1010</v>
      </c>
      <c r="P162" s="69" t="s">
        <v>1008</v>
      </c>
      <c r="Q162" s="69" t="s">
        <v>1009</v>
      </c>
    </row>
    <row r="163" spans="1:17" ht="99">
      <c r="A163" s="11">
        <v>41036</v>
      </c>
      <c r="B163" s="9">
        <v>2477</v>
      </c>
      <c r="C163" s="16" t="s">
        <v>411</v>
      </c>
      <c r="D163" s="17">
        <v>1990</v>
      </c>
      <c r="E163" s="16" t="s">
        <v>183</v>
      </c>
      <c r="F163" s="12" t="s">
        <v>244</v>
      </c>
      <c r="G163" s="11">
        <v>41035</v>
      </c>
      <c r="H163" s="9" t="s">
        <v>245</v>
      </c>
      <c r="I163" s="12" t="s">
        <v>402</v>
      </c>
      <c r="J163" s="17">
        <v>200</v>
      </c>
      <c r="K163" s="12" t="s">
        <v>196</v>
      </c>
      <c r="L163" s="12" t="s">
        <v>768</v>
      </c>
      <c r="M163" s="17"/>
      <c r="N163" s="17">
        <v>200</v>
      </c>
      <c r="O163" s="12" t="s">
        <v>1236</v>
      </c>
      <c r="P163" s="17">
        <v>200</v>
      </c>
      <c r="Q163" s="17"/>
    </row>
    <row r="164" spans="1:17" ht="99">
      <c r="A164" s="11">
        <v>41036</v>
      </c>
      <c r="B164" s="9">
        <v>2478</v>
      </c>
      <c r="C164" s="16" t="s">
        <v>169</v>
      </c>
      <c r="D164" s="17">
        <v>1950</v>
      </c>
      <c r="E164" s="16" t="s">
        <v>600</v>
      </c>
      <c r="F164" s="12" t="s">
        <v>246</v>
      </c>
      <c r="G164" s="11">
        <v>41058</v>
      </c>
      <c r="H164" s="9" t="s">
        <v>247</v>
      </c>
      <c r="I164" s="12" t="s">
        <v>422</v>
      </c>
      <c r="J164" s="17">
        <v>100.37</v>
      </c>
      <c r="K164" s="12" t="s">
        <v>193</v>
      </c>
      <c r="L164" s="12" t="s">
        <v>753</v>
      </c>
      <c r="M164" s="17">
        <v>100.37</v>
      </c>
      <c r="N164" s="17"/>
      <c r="O164" s="12"/>
      <c r="P164" s="17"/>
      <c r="Q164" s="17"/>
    </row>
    <row r="165" spans="1:17" ht="90">
      <c r="A165" s="11">
        <v>41036</v>
      </c>
      <c r="B165" s="9">
        <v>2478</v>
      </c>
      <c r="C165" s="16" t="s">
        <v>169</v>
      </c>
      <c r="D165" s="17">
        <v>1950</v>
      </c>
      <c r="E165" s="16" t="s">
        <v>600</v>
      </c>
      <c r="F165" s="12" t="s">
        <v>248</v>
      </c>
      <c r="G165" s="11">
        <v>41058</v>
      </c>
      <c r="H165" s="9" t="s">
        <v>249</v>
      </c>
      <c r="I165" s="12" t="s">
        <v>422</v>
      </c>
      <c r="J165" s="17">
        <v>300</v>
      </c>
      <c r="K165" s="12" t="s">
        <v>128</v>
      </c>
      <c r="L165" s="12" t="s">
        <v>733</v>
      </c>
      <c r="M165" s="17">
        <v>300</v>
      </c>
      <c r="N165" s="17"/>
      <c r="O165" s="12"/>
      <c r="P165" s="17"/>
      <c r="Q165" s="17"/>
    </row>
    <row r="166" spans="1:17" ht="108">
      <c r="A166" s="11">
        <v>41036</v>
      </c>
      <c r="B166" s="9">
        <v>2479</v>
      </c>
      <c r="C166" s="16" t="s">
        <v>648</v>
      </c>
      <c r="D166" s="17">
        <v>1990</v>
      </c>
      <c r="E166" s="16" t="s">
        <v>251</v>
      </c>
      <c r="F166" s="12" t="s">
        <v>252</v>
      </c>
      <c r="G166" s="11">
        <v>41037</v>
      </c>
      <c r="H166" s="9">
        <v>63950</v>
      </c>
      <c r="I166" s="12" t="s">
        <v>253</v>
      </c>
      <c r="J166" s="17">
        <v>450</v>
      </c>
      <c r="K166" s="12" t="s">
        <v>254</v>
      </c>
      <c r="L166" s="12" t="s">
        <v>744</v>
      </c>
      <c r="M166" s="17"/>
      <c r="N166" s="17">
        <v>450</v>
      </c>
      <c r="O166" s="12" t="s">
        <v>1231</v>
      </c>
      <c r="P166" s="17">
        <v>450</v>
      </c>
      <c r="Q166" s="17"/>
    </row>
    <row r="167" spans="1:17" ht="90">
      <c r="A167" s="11">
        <v>41036</v>
      </c>
      <c r="B167" s="9">
        <v>2480</v>
      </c>
      <c r="C167" s="16" t="s">
        <v>255</v>
      </c>
      <c r="D167" s="17">
        <v>1950</v>
      </c>
      <c r="E167" s="16" t="s">
        <v>600</v>
      </c>
      <c r="F167" s="12" t="s">
        <v>256</v>
      </c>
      <c r="G167" s="11">
        <v>41057</v>
      </c>
      <c r="H167" s="9" t="s">
        <v>257</v>
      </c>
      <c r="I167" s="12" t="s">
        <v>393</v>
      </c>
      <c r="J167" s="17">
        <v>200</v>
      </c>
      <c r="K167" s="12" t="s">
        <v>128</v>
      </c>
      <c r="L167" s="12" t="s">
        <v>733</v>
      </c>
      <c r="M167" s="17">
        <v>200</v>
      </c>
      <c r="N167" s="17"/>
      <c r="O167" s="12"/>
      <c r="P167" s="17"/>
      <c r="Q167" s="17"/>
    </row>
    <row r="168" spans="1:17" ht="54">
      <c r="A168" s="11">
        <v>41036</v>
      </c>
      <c r="B168" s="9">
        <v>2480</v>
      </c>
      <c r="C168" s="16" t="s">
        <v>255</v>
      </c>
      <c r="D168" s="17">
        <v>1950</v>
      </c>
      <c r="E168" s="16" t="s">
        <v>489</v>
      </c>
      <c r="F168" s="12" t="s">
        <v>201</v>
      </c>
      <c r="G168" s="11">
        <v>41054</v>
      </c>
      <c r="H168" s="9" t="s">
        <v>258</v>
      </c>
      <c r="I168" s="12" t="s">
        <v>393</v>
      </c>
      <c r="J168" s="17">
        <v>200</v>
      </c>
      <c r="K168" s="12" t="s">
        <v>259</v>
      </c>
      <c r="L168" s="12" t="s">
        <v>765</v>
      </c>
      <c r="M168" s="17"/>
      <c r="N168" s="17">
        <v>200</v>
      </c>
      <c r="O168" s="12" t="s">
        <v>752</v>
      </c>
      <c r="P168" s="17">
        <v>200</v>
      </c>
      <c r="Q168" s="17"/>
    </row>
    <row r="169" spans="1:17" ht="54">
      <c r="A169" s="11">
        <v>41036</v>
      </c>
      <c r="B169" s="9">
        <v>2481</v>
      </c>
      <c r="C169" s="16" t="s">
        <v>175</v>
      </c>
      <c r="D169" s="17">
        <v>1900</v>
      </c>
      <c r="E169" s="16" t="s">
        <v>489</v>
      </c>
      <c r="F169" s="12" t="s">
        <v>260</v>
      </c>
      <c r="G169" s="11">
        <v>41054</v>
      </c>
      <c r="H169" s="9" t="s">
        <v>261</v>
      </c>
      <c r="I169" s="12" t="s">
        <v>393</v>
      </c>
      <c r="J169" s="17">
        <v>200.14</v>
      </c>
      <c r="K169" s="12" t="s">
        <v>262</v>
      </c>
      <c r="L169" s="12" t="s">
        <v>765</v>
      </c>
      <c r="M169" s="17"/>
      <c r="N169" s="17">
        <v>200.14</v>
      </c>
      <c r="O169" s="12" t="s">
        <v>752</v>
      </c>
      <c r="P169" s="17">
        <v>200.14</v>
      </c>
      <c r="Q169" s="17"/>
    </row>
    <row r="170" spans="1:17" ht="54">
      <c r="A170" s="11">
        <v>41036</v>
      </c>
      <c r="B170" s="9">
        <v>2481</v>
      </c>
      <c r="C170" s="16" t="s">
        <v>175</v>
      </c>
      <c r="D170" s="17">
        <v>1900</v>
      </c>
      <c r="E170" s="16" t="s">
        <v>489</v>
      </c>
      <c r="F170" s="19" t="s">
        <v>263</v>
      </c>
      <c r="G170" s="11">
        <v>41054</v>
      </c>
      <c r="H170" s="9" t="s">
        <v>264</v>
      </c>
      <c r="I170" s="12" t="s">
        <v>393</v>
      </c>
      <c r="J170" s="17">
        <v>250</v>
      </c>
      <c r="K170" s="12" t="s">
        <v>265</v>
      </c>
      <c r="L170" s="12" t="s">
        <v>729</v>
      </c>
      <c r="M170" s="17">
        <v>250</v>
      </c>
      <c r="N170" s="17"/>
      <c r="O170" s="12"/>
      <c r="P170" s="17"/>
      <c r="Q170" s="17"/>
    </row>
    <row r="171" spans="1:17">
      <c r="A171" s="175" t="s">
        <v>326</v>
      </c>
      <c r="B171" s="176"/>
      <c r="C171" s="176"/>
      <c r="D171" s="177"/>
      <c r="E171" s="172" t="s">
        <v>125</v>
      </c>
      <c r="F171" s="173"/>
      <c r="G171" s="173"/>
      <c r="H171" s="173"/>
      <c r="I171" s="173"/>
      <c r="J171" s="174"/>
      <c r="K171" s="178" t="s">
        <v>328</v>
      </c>
      <c r="L171" s="172" t="s">
        <v>1295</v>
      </c>
      <c r="M171" s="173"/>
      <c r="N171" s="174"/>
      <c r="O171" s="172" t="s">
        <v>1296</v>
      </c>
      <c r="P171" s="173"/>
      <c r="Q171" s="174"/>
    </row>
    <row r="172" spans="1:17" ht="18">
      <c r="A172" s="4" t="s">
        <v>330</v>
      </c>
      <c r="B172" s="42" t="s">
        <v>331</v>
      </c>
      <c r="C172" s="41" t="s">
        <v>121</v>
      </c>
      <c r="D172" s="43" t="s">
        <v>329</v>
      </c>
      <c r="E172" s="7" t="s">
        <v>332</v>
      </c>
      <c r="F172" s="41" t="s">
        <v>367</v>
      </c>
      <c r="G172" s="4" t="s">
        <v>330</v>
      </c>
      <c r="H172" s="8" t="s">
        <v>368</v>
      </c>
      <c r="I172" s="41" t="s">
        <v>369</v>
      </c>
      <c r="J172" s="41" t="s">
        <v>329</v>
      </c>
      <c r="K172" s="179"/>
      <c r="L172" s="70" t="s">
        <v>1010</v>
      </c>
      <c r="M172" s="69" t="s">
        <v>1008</v>
      </c>
      <c r="N172" s="69" t="s">
        <v>1009</v>
      </c>
      <c r="O172" s="70" t="s">
        <v>1010</v>
      </c>
      <c r="P172" s="69" t="s">
        <v>1008</v>
      </c>
      <c r="Q172" s="69" t="s">
        <v>1009</v>
      </c>
    </row>
    <row r="173" spans="1:17" ht="99">
      <c r="A173" s="11">
        <v>41036</v>
      </c>
      <c r="B173" s="9">
        <v>2482</v>
      </c>
      <c r="C173" s="16" t="s">
        <v>475</v>
      </c>
      <c r="D173" s="17">
        <v>1900</v>
      </c>
      <c r="E173" s="16" t="s">
        <v>183</v>
      </c>
      <c r="F173" s="12" t="s">
        <v>561</v>
      </c>
      <c r="G173" s="11">
        <v>41030</v>
      </c>
      <c r="H173" s="9" t="s">
        <v>266</v>
      </c>
      <c r="I173" s="12" t="s">
        <v>402</v>
      </c>
      <c r="J173" s="17">
        <v>200</v>
      </c>
      <c r="K173" s="12" t="s">
        <v>196</v>
      </c>
      <c r="L173" s="12" t="s">
        <v>768</v>
      </c>
      <c r="M173" s="17"/>
      <c r="N173" s="17">
        <v>200</v>
      </c>
      <c r="O173" s="12" t="s">
        <v>1236</v>
      </c>
      <c r="P173" s="17">
        <v>200</v>
      </c>
      <c r="Q173" s="17"/>
    </row>
    <row r="174" spans="1:17" ht="99">
      <c r="A174" s="11">
        <v>41036</v>
      </c>
      <c r="B174" s="9">
        <v>2484</v>
      </c>
      <c r="C174" s="16" t="s">
        <v>267</v>
      </c>
      <c r="D174" s="17">
        <v>1950</v>
      </c>
      <c r="E174" s="16" t="s">
        <v>513</v>
      </c>
      <c r="F174" s="12" t="s">
        <v>268</v>
      </c>
      <c r="G174" s="11">
        <v>41049</v>
      </c>
      <c r="H174" s="9" t="s">
        <v>269</v>
      </c>
      <c r="I174" s="12" t="s">
        <v>383</v>
      </c>
      <c r="J174" s="17">
        <v>300</v>
      </c>
      <c r="K174" s="12" t="s">
        <v>270</v>
      </c>
      <c r="L174" s="12" t="s">
        <v>747</v>
      </c>
      <c r="M174" s="17"/>
      <c r="N174" s="17">
        <v>300</v>
      </c>
      <c r="O174" s="12" t="s">
        <v>1238</v>
      </c>
      <c r="P174" s="17">
        <v>300</v>
      </c>
      <c r="Q174" s="17"/>
    </row>
    <row r="175" spans="1:17" ht="99">
      <c r="A175" s="11">
        <v>41036</v>
      </c>
      <c r="B175" s="9">
        <v>2484</v>
      </c>
      <c r="C175" s="16" t="s">
        <v>267</v>
      </c>
      <c r="D175" s="17">
        <v>1950</v>
      </c>
      <c r="E175" s="16" t="s">
        <v>600</v>
      </c>
      <c r="F175" s="12" t="s">
        <v>271</v>
      </c>
      <c r="G175" s="11">
        <v>41049</v>
      </c>
      <c r="H175" s="9" t="s">
        <v>272</v>
      </c>
      <c r="I175" s="12" t="s">
        <v>422</v>
      </c>
      <c r="J175" s="17">
        <v>100.17</v>
      </c>
      <c r="K175" s="12" t="s">
        <v>273</v>
      </c>
      <c r="L175" s="12" t="s">
        <v>753</v>
      </c>
      <c r="M175" s="17">
        <v>100.17</v>
      </c>
      <c r="N175" s="17"/>
      <c r="O175" s="12"/>
      <c r="P175" s="17"/>
      <c r="Q175" s="17"/>
    </row>
    <row r="176" spans="1:17" ht="81">
      <c r="A176" s="11">
        <v>41036</v>
      </c>
      <c r="B176" s="9">
        <v>2485</v>
      </c>
      <c r="C176" s="16" t="s">
        <v>274</v>
      </c>
      <c r="D176" s="17">
        <v>1990</v>
      </c>
      <c r="E176" s="16" t="s">
        <v>600</v>
      </c>
      <c r="F176" s="12" t="s">
        <v>231</v>
      </c>
      <c r="G176" s="11">
        <v>41053</v>
      </c>
      <c r="H176" s="9" t="s">
        <v>275</v>
      </c>
      <c r="I176" s="12" t="s">
        <v>422</v>
      </c>
      <c r="J176" s="17">
        <v>300</v>
      </c>
      <c r="K176" s="12" t="s">
        <v>133</v>
      </c>
      <c r="L176" s="12" t="s">
        <v>737</v>
      </c>
      <c r="M176" s="17">
        <v>300</v>
      </c>
      <c r="N176" s="17"/>
      <c r="O176" s="12"/>
      <c r="P176" s="17"/>
      <c r="Q176" s="17"/>
    </row>
    <row r="177" spans="1:17" ht="63">
      <c r="A177" s="11">
        <v>41036</v>
      </c>
      <c r="B177" s="9">
        <v>2485</v>
      </c>
      <c r="C177" s="16" t="s">
        <v>274</v>
      </c>
      <c r="D177" s="17">
        <v>1990</v>
      </c>
      <c r="E177" s="16" t="s">
        <v>654</v>
      </c>
      <c r="F177" s="19" t="s">
        <v>276</v>
      </c>
      <c r="G177" s="11">
        <v>41053</v>
      </c>
      <c r="H177" s="9" t="s">
        <v>277</v>
      </c>
      <c r="I177" s="12" t="s">
        <v>393</v>
      </c>
      <c r="J177" s="17">
        <v>500</v>
      </c>
      <c r="K177" s="12" t="s">
        <v>212</v>
      </c>
      <c r="L177" s="12" t="s">
        <v>729</v>
      </c>
      <c r="M177" s="17">
        <v>500</v>
      </c>
      <c r="N177" s="17"/>
      <c r="O177" s="12"/>
      <c r="P177" s="17"/>
      <c r="Q177" s="17"/>
    </row>
    <row r="178" spans="1:17" ht="108">
      <c r="A178" s="11">
        <v>41036</v>
      </c>
      <c r="B178" s="9">
        <v>2485</v>
      </c>
      <c r="C178" s="16" t="s">
        <v>274</v>
      </c>
      <c r="D178" s="17">
        <v>1990</v>
      </c>
      <c r="E178" s="16" t="s">
        <v>513</v>
      </c>
      <c r="F178" s="12" t="s">
        <v>278</v>
      </c>
      <c r="G178" s="11">
        <v>41049</v>
      </c>
      <c r="H178" s="9" t="s">
        <v>279</v>
      </c>
      <c r="I178" s="12" t="s">
        <v>383</v>
      </c>
      <c r="J178" s="17">
        <v>200</v>
      </c>
      <c r="K178" s="12" t="s">
        <v>280</v>
      </c>
      <c r="L178" s="12" t="s">
        <v>756</v>
      </c>
      <c r="M178" s="17"/>
      <c r="N178" s="17">
        <v>200</v>
      </c>
      <c r="O178" s="12" t="s">
        <v>1238</v>
      </c>
      <c r="P178" s="17">
        <v>200</v>
      </c>
      <c r="Q178" s="17"/>
    </row>
    <row r="179" spans="1:17" ht="99">
      <c r="A179" s="11">
        <v>41036</v>
      </c>
      <c r="B179" s="9">
        <v>2486</v>
      </c>
      <c r="C179" s="16" t="s">
        <v>427</v>
      </c>
      <c r="D179" s="17">
        <v>1950</v>
      </c>
      <c r="E179" s="16" t="s">
        <v>600</v>
      </c>
      <c r="F179" s="12" t="s">
        <v>281</v>
      </c>
      <c r="G179" s="11">
        <v>41038</v>
      </c>
      <c r="H179" s="9" t="s">
        <v>282</v>
      </c>
      <c r="I179" s="12" t="s">
        <v>422</v>
      </c>
      <c r="J179" s="17">
        <v>360.01</v>
      </c>
      <c r="K179" s="12" t="s">
        <v>283</v>
      </c>
      <c r="L179" s="12" t="s">
        <v>769</v>
      </c>
      <c r="M179" s="17"/>
      <c r="N179" s="17">
        <v>360.01</v>
      </c>
      <c r="O179" s="12" t="s">
        <v>1238</v>
      </c>
      <c r="P179" s="17">
        <v>360.01</v>
      </c>
      <c r="Q179" s="17"/>
    </row>
    <row r="180" spans="1:17">
      <c r="A180" s="175" t="s">
        <v>326</v>
      </c>
      <c r="B180" s="176"/>
      <c r="C180" s="176"/>
      <c r="D180" s="177"/>
      <c r="E180" s="172" t="s">
        <v>125</v>
      </c>
      <c r="F180" s="173"/>
      <c r="G180" s="173"/>
      <c r="H180" s="173"/>
      <c r="I180" s="173"/>
      <c r="J180" s="174"/>
      <c r="K180" s="178" t="s">
        <v>328</v>
      </c>
      <c r="L180" s="172" t="s">
        <v>1295</v>
      </c>
      <c r="M180" s="173"/>
      <c r="N180" s="174"/>
      <c r="O180" s="172" t="s">
        <v>1296</v>
      </c>
      <c r="P180" s="173"/>
      <c r="Q180" s="174"/>
    </row>
    <row r="181" spans="1:17" ht="18">
      <c r="A181" s="4" t="s">
        <v>330</v>
      </c>
      <c r="B181" s="42" t="s">
        <v>331</v>
      </c>
      <c r="C181" s="41" t="s">
        <v>121</v>
      </c>
      <c r="D181" s="43" t="s">
        <v>329</v>
      </c>
      <c r="E181" s="7" t="s">
        <v>332</v>
      </c>
      <c r="F181" s="41" t="s">
        <v>367</v>
      </c>
      <c r="G181" s="4" t="s">
        <v>330</v>
      </c>
      <c r="H181" s="8" t="s">
        <v>368</v>
      </c>
      <c r="I181" s="41" t="s">
        <v>369</v>
      </c>
      <c r="J181" s="41" t="s">
        <v>329</v>
      </c>
      <c r="K181" s="179"/>
      <c r="L181" s="70" t="s">
        <v>1010</v>
      </c>
      <c r="M181" s="69" t="s">
        <v>1008</v>
      </c>
      <c r="N181" s="69" t="s">
        <v>1009</v>
      </c>
      <c r="O181" s="70" t="s">
        <v>1010</v>
      </c>
      <c r="P181" s="69" t="s">
        <v>1008</v>
      </c>
      <c r="Q181" s="69" t="s">
        <v>1009</v>
      </c>
    </row>
    <row r="182" spans="1:17" ht="108">
      <c r="A182" s="11">
        <v>41036</v>
      </c>
      <c r="B182" s="9">
        <v>2486</v>
      </c>
      <c r="C182" s="16" t="s">
        <v>427</v>
      </c>
      <c r="D182" s="17">
        <v>1950</v>
      </c>
      <c r="E182" s="16" t="s">
        <v>518</v>
      </c>
      <c r="F182" s="12" t="s">
        <v>284</v>
      </c>
      <c r="G182" s="11">
        <v>41038</v>
      </c>
      <c r="H182" s="9" t="s">
        <v>285</v>
      </c>
      <c r="I182" s="12" t="s">
        <v>521</v>
      </c>
      <c r="J182" s="17">
        <v>450</v>
      </c>
      <c r="K182" s="12" t="s">
        <v>130</v>
      </c>
      <c r="L182" s="12" t="s">
        <v>735</v>
      </c>
      <c r="M182" s="17"/>
      <c r="N182" s="17">
        <v>450</v>
      </c>
      <c r="O182" s="12" t="s">
        <v>1238</v>
      </c>
      <c r="P182" s="17">
        <v>450</v>
      </c>
      <c r="Q182" s="17"/>
    </row>
    <row r="183" spans="1:17" ht="54">
      <c r="A183" s="11">
        <v>41036</v>
      </c>
      <c r="B183" s="9">
        <v>2489</v>
      </c>
      <c r="C183" s="16" t="s">
        <v>181</v>
      </c>
      <c r="D183" s="17">
        <v>1990</v>
      </c>
      <c r="E183" s="16" t="s">
        <v>286</v>
      </c>
      <c r="F183" s="12" t="s">
        <v>287</v>
      </c>
      <c r="G183" s="11">
        <v>41038</v>
      </c>
      <c r="H183" s="11" t="s">
        <v>288</v>
      </c>
      <c r="I183" s="12" t="s">
        <v>380</v>
      </c>
      <c r="J183" s="17">
        <v>470</v>
      </c>
      <c r="K183" s="12" t="s">
        <v>217</v>
      </c>
      <c r="L183" s="12" t="s">
        <v>729</v>
      </c>
      <c r="M183" s="17">
        <v>470</v>
      </c>
      <c r="N183" s="17"/>
      <c r="O183" s="12"/>
      <c r="P183" s="17"/>
      <c r="Q183" s="17"/>
    </row>
    <row r="184" spans="1:17" ht="99">
      <c r="A184" s="11">
        <v>41036</v>
      </c>
      <c r="B184" s="9">
        <v>2491</v>
      </c>
      <c r="C184" s="16" t="s">
        <v>289</v>
      </c>
      <c r="D184" s="17">
        <v>1900</v>
      </c>
      <c r="E184" s="16" t="s">
        <v>513</v>
      </c>
      <c r="F184" s="12" t="s">
        <v>290</v>
      </c>
      <c r="G184" s="11">
        <v>41038</v>
      </c>
      <c r="H184" s="9" t="s">
        <v>291</v>
      </c>
      <c r="I184" s="12" t="s">
        <v>292</v>
      </c>
      <c r="J184" s="17">
        <v>100</v>
      </c>
      <c r="K184" s="12" t="s">
        <v>293</v>
      </c>
      <c r="L184" s="12" t="s">
        <v>767</v>
      </c>
      <c r="M184" s="17"/>
      <c r="N184" s="17">
        <v>100</v>
      </c>
      <c r="O184" s="12" t="s">
        <v>1238</v>
      </c>
      <c r="P184" s="17">
        <v>100</v>
      </c>
      <c r="Q184" s="17"/>
    </row>
    <row r="185" spans="1:17" ht="108">
      <c r="A185" s="11">
        <v>41036</v>
      </c>
      <c r="B185" s="9">
        <v>2493</v>
      </c>
      <c r="C185" s="16" t="s">
        <v>200</v>
      </c>
      <c r="D185" s="17">
        <v>1990</v>
      </c>
      <c r="E185" s="16" t="s">
        <v>600</v>
      </c>
      <c r="F185" s="12" t="s">
        <v>294</v>
      </c>
      <c r="G185" s="11">
        <v>41044</v>
      </c>
      <c r="H185" s="9" t="s">
        <v>295</v>
      </c>
      <c r="I185" s="12" t="s">
        <v>296</v>
      </c>
      <c r="J185" s="17">
        <v>232</v>
      </c>
      <c r="K185" s="12" t="s">
        <v>128</v>
      </c>
      <c r="L185" s="12" t="s">
        <v>736</v>
      </c>
      <c r="M185" s="17"/>
      <c r="N185" s="17">
        <v>232</v>
      </c>
      <c r="O185" s="12" t="s">
        <v>1238</v>
      </c>
      <c r="P185" s="17">
        <v>232</v>
      </c>
      <c r="Q185" s="17"/>
    </row>
    <row r="186" spans="1:17" ht="135">
      <c r="A186" s="11">
        <v>41036</v>
      </c>
      <c r="B186" s="9">
        <v>2495</v>
      </c>
      <c r="C186" s="16" t="s">
        <v>411</v>
      </c>
      <c r="D186" s="17">
        <v>1990</v>
      </c>
      <c r="E186" s="16" t="s">
        <v>600</v>
      </c>
      <c r="F186" s="12" t="s">
        <v>297</v>
      </c>
      <c r="G186" s="11">
        <v>41043</v>
      </c>
      <c r="H186" s="9" t="s">
        <v>298</v>
      </c>
      <c r="I186" s="12" t="s">
        <v>422</v>
      </c>
      <c r="J186" s="17">
        <v>150</v>
      </c>
      <c r="K186" s="12" t="s">
        <v>299</v>
      </c>
      <c r="L186" s="12" t="s">
        <v>738</v>
      </c>
      <c r="M186" s="17"/>
      <c r="N186" s="17">
        <v>150</v>
      </c>
      <c r="O186" s="12" t="s">
        <v>1238</v>
      </c>
      <c r="P186" s="17">
        <v>150</v>
      </c>
      <c r="Q186" s="17"/>
    </row>
    <row r="187" spans="1:17" ht="108">
      <c r="A187" s="11">
        <v>41036</v>
      </c>
      <c r="B187" s="9">
        <v>2495</v>
      </c>
      <c r="C187" s="16" t="s">
        <v>411</v>
      </c>
      <c r="D187" s="17">
        <v>1990</v>
      </c>
      <c r="E187" s="16" t="s">
        <v>518</v>
      </c>
      <c r="F187" s="12" t="s">
        <v>284</v>
      </c>
      <c r="G187" s="11">
        <v>41038</v>
      </c>
      <c r="H187" s="9" t="s">
        <v>300</v>
      </c>
      <c r="I187" s="12" t="s">
        <v>521</v>
      </c>
      <c r="J187" s="17">
        <v>450</v>
      </c>
      <c r="K187" s="12" t="s">
        <v>301</v>
      </c>
      <c r="L187" s="12" t="s">
        <v>740</v>
      </c>
      <c r="M187" s="17"/>
      <c r="N187" s="17">
        <v>450</v>
      </c>
      <c r="O187" s="12" t="s">
        <v>1238</v>
      </c>
      <c r="P187" s="17">
        <v>450</v>
      </c>
      <c r="Q187" s="17"/>
    </row>
    <row r="188" spans="1:17" ht="108">
      <c r="A188" s="11">
        <v>41036</v>
      </c>
      <c r="B188" s="9">
        <v>2496</v>
      </c>
      <c r="C188" s="16" t="s">
        <v>302</v>
      </c>
      <c r="D188" s="17">
        <v>1995</v>
      </c>
      <c r="E188" s="16" t="s">
        <v>513</v>
      </c>
      <c r="F188" s="12" t="s">
        <v>278</v>
      </c>
      <c r="G188" s="11">
        <v>41038</v>
      </c>
      <c r="H188" s="9" t="s">
        <v>305</v>
      </c>
      <c r="I188" s="12" t="s">
        <v>383</v>
      </c>
      <c r="J188" s="17">
        <v>200</v>
      </c>
      <c r="K188" s="12" t="s">
        <v>306</v>
      </c>
      <c r="L188" s="12" t="s">
        <v>756</v>
      </c>
      <c r="M188" s="17"/>
      <c r="N188" s="17">
        <v>200</v>
      </c>
      <c r="O188" s="12" t="s">
        <v>1238</v>
      </c>
      <c r="P188" s="17">
        <v>200</v>
      </c>
      <c r="Q188" s="17"/>
    </row>
    <row r="189" spans="1:17" ht="135">
      <c r="A189" s="11">
        <v>41036</v>
      </c>
      <c r="B189" s="9">
        <v>2496</v>
      </c>
      <c r="C189" s="16" t="s">
        <v>302</v>
      </c>
      <c r="D189" s="17">
        <v>1995</v>
      </c>
      <c r="E189" s="16" t="s">
        <v>513</v>
      </c>
      <c r="F189" s="12" t="s">
        <v>278</v>
      </c>
      <c r="G189" s="11">
        <v>41038</v>
      </c>
      <c r="H189" s="9" t="s">
        <v>307</v>
      </c>
      <c r="I189" s="12" t="s">
        <v>383</v>
      </c>
      <c r="J189" s="17">
        <v>200</v>
      </c>
      <c r="K189" s="12" t="s">
        <v>308</v>
      </c>
      <c r="L189" s="12" t="s">
        <v>739</v>
      </c>
      <c r="M189" s="17"/>
      <c r="N189" s="17">
        <v>200</v>
      </c>
      <c r="O189" s="12" t="s">
        <v>1238</v>
      </c>
      <c r="P189" s="17">
        <v>200</v>
      </c>
      <c r="Q189" s="17"/>
    </row>
    <row r="190" spans="1:17">
      <c r="A190" s="175" t="s">
        <v>326</v>
      </c>
      <c r="B190" s="176"/>
      <c r="C190" s="176"/>
      <c r="D190" s="177"/>
      <c r="E190" s="172" t="s">
        <v>125</v>
      </c>
      <c r="F190" s="173"/>
      <c r="G190" s="173"/>
      <c r="H190" s="173"/>
      <c r="I190" s="173"/>
      <c r="J190" s="174"/>
      <c r="K190" s="178" t="s">
        <v>328</v>
      </c>
      <c r="L190" s="172" t="s">
        <v>1295</v>
      </c>
      <c r="M190" s="173"/>
      <c r="N190" s="174"/>
      <c r="O190" s="172" t="s">
        <v>1296</v>
      </c>
      <c r="P190" s="173"/>
      <c r="Q190" s="174"/>
    </row>
    <row r="191" spans="1:17" ht="18">
      <c r="A191" s="4" t="s">
        <v>330</v>
      </c>
      <c r="B191" s="42" t="s">
        <v>331</v>
      </c>
      <c r="C191" s="41" t="s">
        <v>121</v>
      </c>
      <c r="D191" s="43" t="s">
        <v>329</v>
      </c>
      <c r="E191" s="7" t="s">
        <v>332</v>
      </c>
      <c r="F191" s="41" t="s">
        <v>367</v>
      </c>
      <c r="G191" s="4" t="s">
        <v>330</v>
      </c>
      <c r="H191" s="8" t="s">
        <v>368</v>
      </c>
      <c r="I191" s="41" t="s">
        <v>369</v>
      </c>
      <c r="J191" s="41" t="s">
        <v>329</v>
      </c>
      <c r="K191" s="179"/>
      <c r="L191" s="70" t="s">
        <v>1010</v>
      </c>
      <c r="M191" s="69" t="s">
        <v>1008</v>
      </c>
      <c r="N191" s="69" t="s">
        <v>1009</v>
      </c>
      <c r="O191" s="70" t="s">
        <v>1010</v>
      </c>
      <c r="P191" s="69" t="s">
        <v>1008</v>
      </c>
      <c r="Q191" s="69" t="s">
        <v>1009</v>
      </c>
    </row>
    <row r="192" spans="1:17" ht="99">
      <c r="A192" s="11">
        <v>41036</v>
      </c>
      <c r="B192" s="9">
        <v>2501</v>
      </c>
      <c r="C192" s="16" t="s">
        <v>171</v>
      </c>
      <c r="D192" s="17">
        <v>1990</v>
      </c>
      <c r="E192" s="16" t="s">
        <v>489</v>
      </c>
      <c r="F192" s="12" t="s">
        <v>309</v>
      </c>
      <c r="G192" s="11">
        <v>41060</v>
      </c>
      <c r="H192" s="9" t="s">
        <v>310</v>
      </c>
      <c r="I192" s="12" t="s">
        <v>393</v>
      </c>
      <c r="J192" s="17">
        <v>300</v>
      </c>
      <c r="K192" s="12" t="s">
        <v>311</v>
      </c>
      <c r="L192" s="12" t="s">
        <v>729</v>
      </c>
      <c r="M192" s="17">
        <v>300</v>
      </c>
      <c r="N192" s="17"/>
      <c r="O192" s="12"/>
      <c r="P192" s="17"/>
      <c r="Q192" s="17"/>
    </row>
    <row r="193" spans="1:17" ht="54">
      <c r="A193" s="11">
        <v>41036</v>
      </c>
      <c r="B193" s="9">
        <v>2503</v>
      </c>
      <c r="C193" s="16" t="s">
        <v>517</v>
      </c>
      <c r="D193" s="17">
        <v>1900</v>
      </c>
      <c r="E193" s="16" t="s">
        <v>489</v>
      </c>
      <c r="F193" s="12" t="s">
        <v>201</v>
      </c>
      <c r="G193" s="11">
        <v>41060</v>
      </c>
      <c r="H193" s="9" t="s">
        <v>312</v>
      </c>
      <c r="I193" s="12" t="s">
        <v>393</v>
      </c>
      <c r="J193" s="17">
        <v>200</v>
      </c>
      <c r="K193" s="12" t="s">
        <v>235</v>
      </c>
      <c r="L193" s="12" t="s">
        <v>765</v>
      </c>
      <c r="M193" s="17"/>
      <c r="N193" s="17">
        <v>200</v>
      </c>
      <c r="O193" s="12" t="s">
        <v>752</v>
      </c>
      <c r="P193" s="17">
        <v>200</v>
      </c>
      <c r="Q193" s="17"/>
    </row>
    <row r="194" spans="1:17" ht="108">
      <c r="A194" s="11">
        <v>41036</v>
      </c>
      <c r="B194" s="9">
        <v>2503</v>
      </c>
      <c r="C194" s="16" t="s">
        <v>517</v>
      </c>
      <c r="D194" s="17">
        <v>1900</v>
      </c>
      <c r="E194" s="24" t="s">
        <v>518</v>
      </c>
      <c r="F194" s="12" t="s">
        <v>284</v>
      </c>
      <c r="G194" s="11">
        <v>41037</v>
      </c>
      <c r="H194" s="9" t="s">
        <v>313</v>
      </c>
      <c r="I194" s="12" t="s">
        <v>521</v>
      </c>
      <c r="J194" s="17">
        <v>450</v>
      </c>
      <c r="K194" s="12" t="s">
        <v>314</v>
      </c>
      <c r="L194" s="12" t="s">
        <v>740</v>
      </c>
      <c r="M194" s="17"/>
      <c r="N194" s="17">
        <v>450</v>
      </c>
      <c r="O194" s="12" t="s">
        <v>1238</v>
      </c>
      <c r="P194" s="17">
        <v>450</v>
      </c>
      <c r="Q194" s="17"/>
    </row>
    <row r="195" spans="1:17" ht="99">
      <c r="A195" s="11">
        <v>41036</v>
      </c>
      <c r="B195" s="9">
        <v>2506</v>
      </c>
      <c r="C195" s="16" t="s">
        <v>315</v>
      </c>
      <c r="D195" s="17">
        <v>1900</v>
      </c>
      <c r="E195" s="16" t="s">
        <v>316</v>
      </c>
      <c r="F195" s="12" t="s">
        <v>317</v>
      </c>
      <c r="G195" s="11">
        <v>41036</v>
      </c>
      <c r="H195" s="9">
        <v>63925</v>
      </c>
      <c r="I195" s="12" t="s">
        <v>318</v>
      </c>
      <c r="J195" s="17">
        <v>100</v>
      </c>
      <c r="K195" s="12" t="s">
        <v>319</v>
      </c>
      <c r="L195" s="12" t="s">
        <v>770</v>
      </c>
      <c r="M195" s="17"/>
      <c r="N195" s="17">
        <v>100</v>
      </c>
      <c r="O195" s="12" t="s">
        <v>1238</v>
      </c>
      <c r="P195" s="17">
        <v>100</v>
      </c>
      <c r="Q195" s="17"/>
    </row>
    <row r="196" spans="1:17" ht="54">
      <c r="A196" s="11">
        <v>41036</v>
      </c>
      <c r="B196" s="9">
        <v>2509</v>
      </c>
      <c r="C196" s="16" t="s">
        <v>320</v>
      </c>
      <c r="D196" s="17">
        <v>1950</v>
      </c>
      <c r="E196" s="16" t="s">
        <v>321</v>
      </c>
      <c r="F196" s="12" t="s">
        <v>201</v>
      </c>
      <c r="G196" s="11">
        <v>41054</v>
      </c>
      <c r="H196" s="9" t="s">
        <v>322</v>
      </c>
      <c r="I196" s="12" t="s">
        <v>393</v>
      </c>
      <c r="J196" s="17">
        <v>200</v>
      </c>
      <c r="K196" s="12" t="s">
        <v>262</v>
      </c>
      <c r="L196" s="12" t="s">
        <v>765</v>
      </c>
      <c r="M196" s="17"/>
      <c r="N196" s="17">
        <v>200</v>
      </c>
      <c r="O196" s="12" t="s">
        <v>752</v>
      </c>
      <c r="P196" s="17">
        <v>200</v>
      </c>
      <c r="Q196" s="17"/>
    </row>
    <row r="197" spans="1:17" ht="108">
      <c r="A197" s="11">
        <v>41036</v>
      </c>
      <c r="B197" s="9">
        <v>2510</v>
      </c>
      <c r="C197" s="16" t="s">
        <v>323</v>
      </c>
      <c r="D197" s="17">
        <v>1990</v>
      </c>
      <c r="E197" s="16" t="s">
        <v>600</v>
      </c>
      <c r="F197" s="12" t="s">
        <v>256</v>
      </c>
      <c r="G197" s="11">
        <v>41047</v>
      </c>
      <c r="H197" s="9" t="s">
        <v>334</v>
      </c>
      <c r="I197" s="12" t="s">
        <v>422</v>
      </c>
      <c r="J197" s="17">
        <v>200</v>
      </c>
      <c r="K197" s="12" t="s">
        <v>335</v>
      </c>
      <c r="L197" s="12" t="s">
        <v>736</v>
      </c>
      <c r="M197" s="17"/>
      <c r="N197" s="17">
        <v>200</v>
      </c>
      <c r="O197" s="12" t="s">
        <v>1238</v>
      </c>
      <c r="P197" s="17">
        <v>200</v>
      </c>
      <c r="Q197" s="17"/>
    </row>
    <row r="198" spans="1:17" ht="99">
      <c r="A198" s="11">
        <v>41036</v>
      </c>
      <c r="B198" s="9">
        <v>2512</v>
      </c>
      <c r="C198" s="16" t="s">
        <v>336</v>
      </c>
      <c r="D198" s="17">
        <v>1900</v>
      </c>
      <c r="E198" s="16" t="s">
        <v>600</v>
      </c>
      <c r="F198" s="12" t="s">
        <v>337</v>
      </c>
      <c r="G198" s="11">
        <v>41036</v>
      </c>
      <c r="H198" s="9" t="s">
        <v>338</v>
      </c>
      <c r="I198" s="12" t="s">
        <v>422</v>
      </c>
      <c r="J198" s="17">
        <v>200</v>
      </c>
      <c r="K198" s="12" t="s">
        <v>339</v>
      </c>
      <c r="L198" s="12" t="s">
        <v>753</v>
      </c>
      <c r="M198" s="17">
        <v>200</v>
      </c>
      <c r="N198" s="17"/>
      <c r="O198" s="12"/>
      <c r="P198" s="17"/>
      <c r="Q198" s="17"/>
    </row>
    <row r="199" spans="1:17">
      <c r="A199" s="175" t="s">
        <v>326</v>
      </c>
      <c r="B199" s="176"/>
      <c r="C199" s="176"/>
      <c r="D199" s="177"/>
      <c r="E199" s="172" t="s">
        <v>125</v>
      </c>
      <c r="F199" s="173"/>
      <c r="G199" s="173"/>
      <c r="H199" s="173"/>
      <c r="I199" s="173"/>
      <c r="J199" s="174"/>
      <c r="K199" s="178" t="s">
        <v>328</v>
      </c>
      <c r="L199" s="172" t="s">
        <v>1295</v>
      </c>
      <c r="M199" s="173"/>
      <c r="N199" s="174"/>
      <c r="O199" s="172" t="s">
        <v>1296</v>
      </c>
      <c r="P199" s="173"/>
      <c r="Q199" s="174"/>
    </row>
    <row r="200" spans="1:17" ht="18">
      <c r="A200" s="4" t="s">
        <v>330</v>
      </c>
      <c r="B200" s="42" t="s">
        <v>331</v>
      </c>
      <c r="C200" s="41" t="s">
        <v>121</v>
      </c>
      <c r="D200" s="43" t="s">
        <v>329</v>
      </c>
      <c r="E200" s="7" t="s">
        <v>332</v>
      </c>
      <c r="F200" s="41" t="s">
        <v>367</v>
      </c>
      <c r="G200" s="4" t="s">
        <v>330</v>
      </c>
      <c r="H200" s="8" t="s">
        <v>368</v>
      </c>
      <c r="I200" s="41" t="s">
        <v>369</v>
      </c>
      <c r="J200" s="41" t="s">
        <v>329</v>
      </c>
      <c r="K200" s="179"/>
      <c r="L200" s="70" t="s">
        <v>1010</v>
      </c>
      <c r="M200" s="69" t="s">
        <v>1008</v>
      </c>
      <c r="N200" s="69" t="s">
        <v>1009</v>
      </c>
      <c r="O200" s="70" t="s">
        <v>1010</v>
      </c>
      <c r="P200" s="69" t="s">
        <v>1008</v>
      </c>
      <c r="Q200" s="69" t="s">
        <v>1009</v>
      </c>
    </row>
    <row r="201" spans="1:17" ht="108">
      <c r="A201" s="11">
        <v>41036</v>
      </c>
      <c r="B201" s="9">
        <v>2512</v>
      </c>
      <c r="C201" s="16" t="s">
        <v>336</v>
      </c>
      <c r="D201" s="17">
        <v>1900</v>
      </c>
      <c r="E201" s="16" t="s">
        <v>340</v>
      </c>
      <c r="F201" s="12" t="s">
        <v>256</v>
      </c>
      <c r="G201" s="11">
        <v>41059</v>
      </c>
      <c r="H201" s="9">
        <v>64611</v>
      </c>
      <c r="I201" s="12" t="s">
        <v>422</v>
      </c>
      <c r="J201" s="17">
        <v>200</v>
      </c>
      <c r="K201" s="12" t="s">
        <v>335</v>
      </c>
      <c r="L201" s="12" t="s">
        <v>736</v>
      </c>
      <c r="M201" s="17"/>
      <c r="N201" s="17">
        <v>200</v>
      </c>
      <c r="O201" s="12" t="s">
        <v>1238</v>
      </c>
      <c r="P201" s="17">
        <v>200</v>
      </c>
      <c r="Q201" s="17"/>
    </row>
    <row r="202" spans="1:17" ht="81">
      <c r="A202" s="11">
        <v>41036</v>
      </c>
      <c r="B202" s="9">
        <v>2518</v>
      </c>
      <c r="C202" s="16" t="s">
        <v>346</v>
      </c>
      <c r="D202" s="17">
        <v>1990</v>
      </c>
      <c r="E202" s="16" t="s">
        <v>518</v>
      </c>
      <c r="F202" s="12" t="s">
        <v>347</v>
      </c>
      <c r="G202" s="11">
        <v>41036</v>
      </c>
      <c r="H202" s="9" t="s">
        <v>348</v>
      </c>
      <c r="I202" s="12" t="s">
        <v>521</v>
      </c>
      <c r="J202" s="17">
        <v>433</v>
      </c>
      <c r="K202" s="12" t="s">
        <v>349</v>
      </c>
      <c r="L202" s="12" t="s">
        <v>750</v>
      </c>
      <c r="M202" s="17"/>
      <c r="N202" s="17">
        <v>433</v>
      </c>
      <c r="O202" s="12" t="s">
        <v>1238</v>
      </c>
      <c r="P202" s="17">
        <v>433</v>
      </c>
      <c r="Q202" s="17"/>
    </row>
    <row r="203" spans="1:17" ht="99">
      <c r="A203" s="11">
        <v>41066</v>
      </c>
      <c r="B203" s="9">
        <v>2525</v>
      </c>
      <c r="C203" s="16" t="s">
        <v>475</v>
      </c>
      <c r="D203" s="17">
        <v>1950</v>
      </c>
      <c r="E203" s="16" t="s">
        <v>518</v>
      </c>
      <c r="F203" s="12" t="s">
        <v>350</v>
      </c>
      <c r="G203" s="11">
        <v>41065</v>
      </c>
      <c r="H203" s="9" t="s">
        <v>351</v>
      </c>
      <c r="I203" s="12" t="s">
        <v>521</v>
      </c>
      <c r="J203" s="17">
        <v>303</v>
      </c>
      <c r="K203" s="12" t="s">
        <v>352</v>
      </c>
      <c r="L203" s="12" t="s">
        <v>746</v>
      </c>
      <c r="M203" s="17"/>
      <c r="N203" s="17">
        <v>303</v>
      </c>
      <c r="O203" s="12" t="s">
        <v>1238</v>
      </c>
      <c r="P203" s="17">
        <v>303</v>
      </c>
      <c r="Q203" s="17"/>
    </row>
    <row r="204" spans="1:17" ht="81">
      <c r="A204" s="11">
        <v>41066</v>
      </c>
      <c r="B204" s="9">
        <v>2525</v>
      </c>
      <c r="C204" s="16" t="s">
        <v>475</v>
      </c>
      <c r="D204" s="17">
        <v>1950</v>
      </c>
      <c r="E204" s="16" t="s">
        <v>518</v>
      </c>
      <c r="F204" s="12" t="s">
        <v>353</v>
      </c>
      <c r="G204" s="11">
        <v>41065</v>
      </c>
      <c r="H204" s="9" t="s">
        <v>354</v>
      </c>
      <c r="I204" s="12" t="s">
        <v>521</v>
      </c>
      <c r="J204" s="17">
        <v>480</v>
      </c>
      <c r="K204" s="12" t="s">
        <v>349</v>
      </c>
      <c r="L204" s="12" t="s">
        <v>750</v>
      </c>
      <c r="M204" s="17"/>
      <c r="N204" s="17">
        <v>480</v>
      </c>
      <c r="O204" s="12" t="s">
        <v>1238</v>
      </c>
      <c r="P204" s="17">
        <v>480</v>
      </c>
      <c r="Q204" s="17"/>
    </row>
    <row r="205" spans="1:17" ht="99">
      <c r="A205" s="11">
        <v>41066</v>
      </c>
      <c r="B205" s="9">
        <v>2526</v>
      </c>
      <c r="C205" s="16" t="s">
        <v>355</v>
      </c>
      <c r="D205" s="17">
        <v>1990</v>
      </c>
      <c r="E205" s="16" t="s">
        <v>513</v>
      </c>
      <c r="F205" s="12" t="s">
        <v>268</v>
      </c>
      <c r="G205" s="11">
        <v>41066</v>
      </c>
      <c r="H205" s="9" t="s">
        <v>356</v>
      </c>
      <c r="I205" s="12" t="s">
        <v>383</v>
      </c>
      <c r="J205" s="17">
        <v>300</v>
      </c>
      <c r="K205" s="12" t="s">
        <v>357</v>
      </c>
      <c r="L205" s="12" t="s">
        <v>747</v>
      </c>
      <c r="M205" s="17"/>
      <c r="N205" s="17">
        <v>300</v>
      </c>
      <c r="O205" s="12" t="s">
        <v>1238</v>
      </c>
      <c r="P205" s="17">
        <v>300</v>
      </c>
      <c r="Q205" s="17"/>
    </row>
    <row r="206" spans="1:17" ht="108">
      <c r="A206" s="11">
        <v>41066</v>
      </c>
      <c r="B206" s="9">
        <v>2526</v>
      </c>
      <c r="C206" s="16" t="s">
        <v>355</v>
      </c>
      <c r="D206" s="17">
        <v>1990</v>
      </c>
      <c r="E206" s="16" t="s">
        <v>518</v>
      </c>
      <c r="F206" s="12" t="s">
        <v>358</v>
      </c>
      <c r="G206" s="11">
        <v>41066</v>
      </c>
      <c r="H206" s="9" t="s">
        <v>359</v>
      </c>
      <c r="I206" s="12" t="s">
        <v>521</v>
      </c>
      <c r="J206" s="17">
        <v>450</v>
      </c>
      <c r="K206" s="12" t="s">
        <v>360</v>
      </c>
      <c r="L206" s="12" t="s">
        <v>740</v>
      </c>
      <c r="M206" s="17"/>
      <c r="N206" s="17">
        <v>450</v>
      </c>
      <c r="O206" s="12" t="s">
        <v>1238</v>
      </c>
      <c r="P206" s="17">
        <v>450</v>
      </c>
      <c r="Q206" s="17"/>
    </row>
    <row r="207" spans="1:17" ht="81">
      <c r="A207" s="11">
        <v>41066</v>
      </c>
      <c r="B207" s="9">
        <v>2529</v>
      </c>
      <c r="C207" s="16" t="s">
        <v>169</v>
      </c>
      <c r="D207" s="17">
        <v>1980</v>
      </c>
      <c r="E207" s="16" t="s">
        <v>518</v>
      </c>
      <c r="F207" s="12" t="s">
        <v>250</v>
      </c>
      <c r="G207" s="11">
        <v>41066</v>
      </c>
      <c r="H207" s="9" t="s">
        <v>361</v>
      </c>
      <c r="I207" s="12" t="s">
        <v>521</v>
      </c>
      <c r="J207" s="17">
        <v>500</v>
      </c>
      <c r="K207" s="12" t="s">
        <v>349</v>
      </c>
      <c r="L207" s="12" t="s">
        <v>750</v>
      </c>
      <c r="M207" s="17"/>
      <c r="N207" s="17">
        <v>500</v>
      </c>
      <c r="O207" s="12" t="s">
        <v>1238</v>
      </c>
      <c r="P207" s="17">
        <v>500</v>
      </c>
      <c r="Q207" s="17"/>
    </row>
    <row r="208" spans="1:17">
      <c r="A208" s="175" t="s">
        <v>326</v>
      </c>
      <c r="B208" s="176"/>
      <c r="C208" s="176"/>
      <c r="D208" s="177"/>
      <c r="E208" s="172" t="s">
        <v>125</v>
      </c>
      <c r="F208" s="173"/>
      <c r="G208" s="173"/>
      <c r="H208" s="173"/>
      <c r="I208" s="173"/>
      <c r="J208" s="174"/>
      <c r="K208" s="178" t="s">
        <v>328</v>
      </c>
      <c r="L208" s="172" t="s">
        <v>1295</v>
      </c>
      <c r="M208" s="173"/>
      <c r="N208" s="174"/>
      <c r="O208" s="172" t="s">
        <v>1296</v>
      </c>
      <c r="P208" s="173"/>
      <c r="Q208" s="174"/>
    </row>
    <row r="209" spans="1:17" ht="18">
      <c r="A209" s="4" t="s">
        <v>330</v>
      </c>
      <c r="B209" s="42" t="s">
        <v>331</v>
      </c>
      <c r="C209" s="41" t="s">
        <v>121</v>
      </c>
      <c r="D209" s="43" t="s">
        <v>329</v>
      </c>
      <c r="E209" s="7" t="s">
        <v>332</v>
      </c>
      <c r="F209" s="41" t="s">
        <v>367</v>
      </c>
      <c r="G209" s="4" t="s">
        <v>330</v>
      </c>
      <c r="H209" s="8" t="s">
        <v>368</v>
      </c>
      <c r="I209" s="41" t="s">
        <v>369</v>
      </c>
      <c r="J209" s="41" t="s">
        <v>329</v>
      </c>
      <c r="K209" s="179"/>
      <c r="L209" s="70" t="s">
        <v>1010</v>
      </c>
      <c r="M209" s="69" t="s">
        <v>1008</v>
      </c>
      <c r="N209" s="69" t="s">
        <v>1009</v>
      </c>
      <c r="O209" s="70" t="s">
        <v>1010</v>
      </c>
      <c r="P209" s="69" t="s">
        <v>1008</v>
      </c>
      <c r="Q209" s="69" t="s">
        <v>1009</v>
      </c>
    </row>
    <row r="210" spans="1:17" ht="108">
      <c r="A210" s="11">
        <v>41066</v>
      </c>
      <c r="B210" s="9">
        <v>2529</v>
      </c>
      <c r="C210" s="16" t="s">
        <v>169</v>
      </c>
      <c r="D210" s="17">
        <v>1980</v>
      </c>
      <c r="E210" s="16" t="s">
        <v>600</v>
      </c>
      <c r="F210" s="12" t="s">
        <v>362</v>
      </c>
      <c r="G210" s="11">
        <v>41071</v>
      </c>
      <c r="H210" s="9" t="s">
        <v>363</v>
      </c>
      <c r="I210" s="12" t="s">
        <v>422</v>
      </c>
      <c r="J210" s="17">
        <v>205.4</v>
      </c>
      <c r="K210" s="12" t="s">
        <v>335</v>
      </c>
      <c r="L210" s="12" t="s">
        <v>736</v>
      </c>
      <c r="M210" s="17"/>
      <c r="N210" s="17">
        <v>205.4</v>
      </c>
      <c r="O210" s="12" t="s">
        <v>1238</v>
      </c>
      <c r="P210" s="17">
        <v>205.4</v>
      </c>
      <c r="Q210" s="17"/>
    </row>
    <row r="211" spans="1:17" ht="108">
      <c r="A211" s="11">
        <v>41066</v>
      </c>
      <c r="B211" s="9">
        <v>2531</v>
      </c>
      <c r="C211" s="16" t="s">
        <v>401</v>
      </c>
      <c r="D211" s="17">
        <v>1990</v>
      </c>
      <c r="E211" s="16" t="s">
        <v>364</v>
      </c>
      <c r="F211" s="12" t="s">
        <v>365</v>
      </c>
      <c r="G211" s="11">
        <v>41081</v>
      </c>
      <c r="H211" s="9" t="s">
        <v>366</v>
      </c>
      <c r="I211" s="12" t="s">
        <v>422</v>
      </c>
      <c r="J211" s="17">
        <v>245</v>
      </c>
      <c r="K211" s="12" t="s">
        <v>433</v>
      </c>
      <c r="L211" s="12" t="s">
        <v>766</v>
      </c>
      <c r="M211" s="17"/>
      <c r="N211" s="17">
        <v>245</v>
      </c>
      <c r="O211" s="12" t="s">
        <v>1238</v>
      </c>
      <c r="P211" s="17">
        <v>245</v>
      </c>
      <c r="Q211" s="17"/>
    </row>
    <row r="212" spans="1:17" ht="99">
      <c r="A212" s="11">
        <v>41066</v>
      </c>
      <c r="B212" s="9">
        <v>2533</v>
      </c>
      <c r="C212" s="16" t="s">
        <v>434</v>
      </c>
      <c r="D212" s="17">
        <v>1990</v>
      </c>
      <c r="E212" s="16" t="s">
        <v>183</v>
      </c>
      <c r="F212" s="12" t="s">
        <v>213</v>
      </c>
      <c r="G212" s="11">
        <v>41064</v>
      </c>
      <c r="H212" s="9" t="s">
        <v>435</v>
      </c>
      <c r="I212" s="12" t="s">
        <v>402</v>
      </c>
      <c r="J212" s="17">
        <v>200.21</v>
      </c>
      <c r="K212" s="12" t="s">
        <v>196</v>
      </c>
      <c r="L212" s="12" t="s">
        <v>768</v>
      </c>
      <c r="M212" s="17"/>
      <c r="N212" s="17">
        <v>200.21</v>
      </c>
      <c r="O212" s="12" t="s">
        <v>1236</v>
      </c>
      <c r="P212" s="17">
        <v>200.21</v>
      </c>
      <c r="Q212" s="17"/>
    </row>
    <row r="213" spans="1:17" ht="135">
      <c r="A213" s="11">
        <v>41066</v>
      </c>
      <c r="B213" s="9">
        <v>2533</v>
      </c>
      <c r="C213" s="16" t="s">
        <v>434</v>
      </c>
      <c r="D213" s="17">
        <v>1990</v>
      </c>
      <c r="E213" s="16" t="s">
        <v>600</v>
      </c>
      <c r="F213" s="12" t="s">
        <v>436</v>
      </c>
      <c r="G213" s="11">
        <v>41083</v>
      </c>
      <c r="H213" s="9" t="s">
        <v>437</v>
      </c>
      <c r="I213" s="12" t="s">
        <v>422</v>
      </c>
      <c r="J213" s="17">
        <v>600</v>
      </c>
      <c r="K213" s="12" t="s">
        <v>438</v>
      </c>
      <c r="L213" s="12" t="s">
        <v>751</v>
      </c>
      <c r="M213" s="17">
        <v>600</v>
      </c>
      <c r="N213" s="17"/>
      <c r="O213" s="12"/>
      <c r="P213" s="17"/>
      <c r="Q213" s="17"/>
    </row>
    <row r="214" spans="1:17" ht="63">
      <c r="A214" s="11">
        <v>41066</v>
      </c>
      <c r="B214" s="9">
        <v>2536</v>
      </c>
      <c r="C214" s="16" t="s">
        <v>382</v>
      </c>
      <c r="D214" s="17">
        <v>1990</v>
      </c>
      <c r="E214" s="16" t="s">
        <v>432</v>
      </c>
      <c r="F214" s="12" t="s">
        <v>440</v>
      </c>
      <c r="G214" s="11">
        <v>41089</v>
      </c>
      <c r="H214" s="9" t="s">
        <v>441</v>
      </c>
      <c r="I214" s="12" t="s">
        <v>380</v>
      </c>
      <c r="J214" s="17">
        <v>400</v>
      </c>
      <c r="K214" s="12" t="s">
        <v>442</v>
      </c>
      <c r="L214" s="12" t="s">
        <v>765</v>
      </c>
      <c r="M214" s="17"/>
      <c r="N214" s="17">
        <v>400</v>
      </c>
      <c r="O214" s="12" t="s">
        <v>729</v>
      </c>
      <c r="P214" s="17">
        <v>400</v>
      </c>
      <c r="Q214" s="17"/>
    </row>
    <row r="215" spans="1:17" ht="90">
      <c r="A215" s="11">
        <v>41066</v>
      </c>
      <c r="B215" s="9">
        <v>2537</v>
      </c>
      <c r="C215" s="16" t="s">
        <v>443</v>
      </c>
      <c r="D215" s="17">
        <v>1950</v>
      </c>
      <c r="E215" s="16" t="s">
        <v>600</v>
      </c>
      <c r="F215" s="12" t="s">
        <v>444</v>
      </c>
      <c r="G215" s="11">
        <v>41090</v>
      </c>
      <c r="H215" s="9" t="s">
        <v>445</v>
      </c>
      <c r="I215" s="12" t="s">
        <v>446</v>
      </c>
      <c r="J215" s="17">
        <v>230.25</v>
      </c>
      <c r="K215" s="12" t="s">
        <v>447</v>
      </c>
      <c r="L215" s="12" t="s">
        <v>769</v>
      </c>
      <c r="M215" s="17"/>
      <c r="N215" s="17">
        <v>230.25</v>
      </c>
      <c r="O215" s="12" t="s">
        <v>1239</v>
      </c>
      <c r="P215" s="17">
        <v>230.25</v>
      </c>
      <c r="Q215" s="17"/>
    </row>
    <row r="216" spans="1:17" ht="99">
      <c r="A216" s="11">
        <v>41066</v>
      </c>
      <c r="B216" s="9">
        <v>2539</v>
      </c>
      <c r="C216" s="16" t="s">
        <v>629</v>
      </c>
      <c r="D216" s="17">
        <v>1980</v>
      </c>
      <c r="E216" s="16" t="s">
        <v>448</v>
      </c>
      <c r="F216" s="12" t="s">
        <v>449</v>
      </c>
      <c r="G216" s="11">
        <v>41090</v>
      </c>
      <c r="H216" s="9" t="s">
        <v>450</v>
      </c>
      <c r="I216" s="12" t="s">
        <v>710</v>
      </c>
      <c r="J216" s="17">
        <v>300</v>
      </c>
      <c r="K216" s="12" t="s">
        <v>451</v>
      </c>
      <c r="L216" s="12" t="s">
        <v>748</v>
      </c>
      <c r="M216" s="17"/>
      <c r="N216" s="17">
        <v>300</v>
      </c>
      <c r="O216" s="12" t="s">
        <v>1239</v>
      </c>
      <c r="P216" s="17">
        <v>300</v>
      </c>
      <c r="Q216" s="17"/>
    </row>
    <row r="217" spans="1:17">
      <c r="A217" s="175" t="s">
        <v>326</v>
      </c>
      <c r="B217" s="176"/>
      <c r="C217" s="176"/>
      <c r="D217" s="177"/>
      <c r="E217" s="172" t="s">
        <v>125</v>
      </c>
      <c r="F217" s="173"/>
      <c r="G217" s="173"/>
      <c r="H217" s="173"/>
      <c r="I217" s="173"/>
      <c r="J217" s="174"/>
      <c r="K217" s="178" t="s">
        <v>328</v>
      </c>
      <c r="L217" s="172" t="s">
        <v>1295</v>
      </c>
      <c r="M217" s="173"/>
      <c r="N217" s="174"/>
      <c r="O217" s="172" t="s">
        <v>1296</v>
      </c>
      <c r="P217" s="173"/>
      <c r="Q217" s="174"/>
    </row>
    <row r="218" spans="1:17" ht="18">
      <c r="A218" s="4" t="s">
        <v>330</v>
      </c>
      <c r="B218" s="42" t="s">
        <v>331</v>
      </c>
      <c r="C218" s="41" t="s">
        <v>121</v>
      </c>
      <c r="D218" s="43" t="s">
        <v>329</v>
      </c>
      <c r="E218" s="7" t="s">
        <v>332</v>
      </c>
      <c r="F218" s="41" t="s">
        <v>367</v>
      </c>
      <c r="G218" s="4" t="s">
        <v>330</v>
      </c>
      <c r="H218" s="8" t="s">
        <v>368</v>
      </c>
      <c r="I218" s="41" t="s">
        <v>369</v>
      </c>
      <c r="J218" s="41" t="s">
        <v>329</v>
      </c>
      <c r="K218" s="179"/>
      <c r="L218" s="70" t="s">
        <v>1010</v>
      </c>
      <c r="M218" s="69" t="s">
        <v>1008</v>
      </c>
      <c r="N218" s="69" t="s">
        <v>1009</v>
      </c>
      <c r="O218" s="70" t="s">
        <v>1010</v>
      </c>
      <c r="P218" s="69" t="s">
        <v>1008</v>
      </c>
      <c r="Q218" s="69" t="s">
        <v>1009</v>
      </c>
    </row>
    <row r="219" spans="1:17" ht="99">
      <c r="A219" s="11">
        <v>41066</v>
      </c>
      <c r="B219" s="9">
        <v>2539</v>
      </c>
      <c r="C219" s="16" t="s">
        <v>629</v>
      </c>
      <c r="D219" s="17">
        <v>1980</v>
      </c>
      <c r="E219" s="16" t="s">
        <v>448</v>
      </c>
      <c r="F219" s="12" t="s">
        <v>452</v>
      </c>
      <c r="G219" s="11">
        <v>41090</v>
      </c>
      <c r="H219" s="9" t="s">
        <v>453</v>
      </c>
      <c r="I219" s="12" t="s">
        <v>710</v>
      </c>
      <c r="J219" s="17">
        <v>300</v>
      </c>
      <c r="K219" s="12" t="s">
        <v>451</v>
      </c>
      <c r="L219" s="12" t="s">
        <v>748</v>
      </c>
      <c r="M219" s="17"/>
      <c r="N219" s="17">
        <v>300</v>
      </c>
      <c r="O219" s="12" t="s">
        <v>1239</v>
      </c>
      <c r="P219" s="17">
        <v>300</v>
      </c>
      <c r="Q219" s="17"/>
    </row>
    <row r="220" spans="1:17" ht="63">
      <c r="A220" s="11">
        <v>41066</v>
      </c>
      <c r="B220" s="9">
        <v>2544</v>
      </c>
      <c r="C220" s="16" t="s">
        <v>427</v>
      </c>
      <c r="D220" s="17">
        <v>1980</v>
      </c>
      <c r="E220" s="16" t="s">
        <v>489</v>
      </c>
      <c r="F220" s="12" t="s">
        <v>454</v>
      </c>
      <c r="G220" s="11">
        <v>41087</v>
      </c>
      <c r="H220" s="9" t="s">
        <v>455</v>
      </c>
      <c r="I220" s="12" t="s">
        <v>393</v>
      </c>
      <c r="J220" s="17">
        <v>200</v>
      </c>
      <c r="K220" s="12" t="s">
        <v>456</v>
      </c>
      <c r="L220" s="12" t="s">
        <v>765</v>
      </c>
      <c r="M220" s="17"/>
      <c r="N220" s="17">
        <v>200</v>
      </c>
      <c r="O220" s="12" t="s">
        <v>752</v>
      </c>
      <c r="P220" s="17">
        <v>200</v>
      </c>
      <c r="Q220" s="17"/>
    </row>
    <row r="221" spans="1:17" ht="99">
      <c r="A221" s="11">
        <v>41066</v>
      </c>
      <c r="B221" s="9">
        <v>2545</v>
      </c>
      <c r="C221" s="16" t="s">
        <v>172</v>
      </c>
      <c r="D221" s="17">
        <v>1950</v>
      </c>
      <c r="E221" s="16" t="s">
        <v>448</v>
      </c>
      <c r="F221" s="12" t="s">
        <v>457</v>
      </c>
      <c r="G221" s="11">
        <v>41090</v>
      </c>
      <c r="H221" s="9" t="s">
        <v>458</v>
      </c>
      <c r="I221" s="12" t="s">
        <v>710</v>
      </c>
      <c r="J221" s="17">
        <v>400</v>
      </c>
      <c r="K221" s="12" t="s">
        <v>459</v>
      </c>
      <c r="L221" s="12" t="s">
        <v>757</v>
      </c>
      <c r="M221" s="17"/>
      <c r="N221" s="17">
        <v>400</v>
      </c>
      <c r="O221" s="12" t="s">
        <v>1239</v>
      </c>
      <c r="P221" s="17">
        <v>400</v>
      </c>
      <c r="Q221" s="17"/>
    </row>
    <row r="222" spans="1:17" ht="99">
      <c r="A222" s="11">
        <v>41066</v>
      </c>
      <c r="B222" s="9">
        <v>2547</v>
      </c>
      <c r="C222" s="16" t="s">
        <v>274</v>
      </c>
      <c r="D222" s="17">
        <v>1950</v>
      </c>
      <c r="E222" s="16" t="s">
        <v>448</v>
      </c>
      <c r="F222" s="12" t="s">
        <v>460</v>
      </c>
      <c r="G222" s="11">
        <v>41090</v>
      </c>
      <c r="H222" s="9" t="s">
        <v>461</v>
      </c>
      <c r="I222" s="12" t="s">
        <v>710</v>
      </c>
      <c r="J222" s="17">
        <v>400</v>
      </c>
      <c r="K222" s="12" t="s">
        <v>459</v>
      </c>
      <c r="L222" s="12" t="s">
        <v>757</v>
      </c>
      <c r="M222" s="17"/>
      <c r="N222" s="17">
        <v>400</v>
      </c>
      <c r="O222" s="12" t="s">
        <v>1239</v>
      </c>
      <c r="P222" s="17">
        <v>400</v>
      </c>
      <c r="Q222" s="17"/>
    </row>
    <row r="223" spans="1:17" ht="63">
      <c r="A223" s="11">
        <v>41066</v>
      </c>
      <c r="B223" s="9">
        <v>2552</v>
      </c>
      <c r="C223" s="16" t="s">
        <v>401</v>
      </c>
      <c r="D223" s="17">
        <v>1950</v>
      </c>
      <c r="E223" s="16" t="s">
        <v>462</v>
      </c>
      <c r="F223" s="12" t="s">
        <v>463</v>
      </c>
      <c r="G223" s="11">
        <v>41090</v>
      </c>
      <c r="H223" s="9" t="s">
        <v>464</v>
      </c>
      <c r="I223" s="12" t="s">
        <v>393</v>
      </c>
      <c r="J223" s="17">
        <v>495.06</v>
      </c>
      <c r="K223" s="12" t="s">
        <v>682</v>
      </c>
      <c r="L223" s="12" t="s">
        <v>729</v>
      </c>
      <c r="M223" s="17">
        <v>495.06</v>
      </c>
      <c r="N223" s="17"/>
      <c r="O223" s="12"/>
      <c r="P223" s="17"/>
      <c r="Q223" s="17"/>
    </row>
    <row r="224" spans="1:17" ht="54">
      <c r="A224" s="11">
        <v>41066</v>
      </c>
      <c r="B224" s="9">
        <v>2555</v>
      </c>
      <c r="C224" s="16" t="s">
        <v>709</v>
      </c>
      <c r="D224" s="17">
        <v>1950</v>
      </c>
      <c r="E224" s="16" t="s">
        <v>489</v>
      </c>
      <c r="F224" s="12" t="s">
        <v>465</v>
      </c>
      <c r="G224" s="11">
        <v>41087</v>
      </c>
      <c r="H224" s="9" t="s">
        <v>466</v>
      </c>
      <c r="I224" s="12" t="s">
        <v>393</v>
      </c>
      <c r="J224" s="17">
        <v>400</v>
      </c>
      <c r="K224" s="12" t="s">
        <v>0</v>
      </c>
      <c r="L224" s="12" t="s">
        <v>765</v>
      </c>
      <c r="M224" s="17"/>
      <c r="N224" s="17">
        <v>400</v>
      </c>
      <c r="O224" s="12" t="s">
        <v>752</v>
      </c>
      <c r="P224" s="17">
        <v>400</v>
      </c>
      <c r="Q224" s="17"/>
    </row>
    <row r="225" spans="1:17" ht="54">
      <c r="A225" s="11">
        <v>41066</v>
      </c>
      <c r="B225" s="9">
        <v>2559</v>
      </c>
      <c r="C225" s="16" t="s">
        <v>175</v>
      </c>
      <c r="D225" s="17">
        <v>1980</v>
      </c>
      <c r="E225" s="16" t="s">
        <v>2</v>
      </c>
      <c r="F225" s="12" t="s">
        <v>3</v>
      </c>
      <c r="G225" s="11">
        <v>41087</v>
      </c>
      <c r="H225" s="9" t="s">
        <v>4</v>
      </c>
      <c r="I225" s="12" t="s">
        <v>393</v>
      </c>
      <c r="J225" s="17">
        <v>400.07</v>
      </c>
      <c r="K225" s="12" t="s">
        <v>217</v>
      </c>
      <c r="L225" s="12" t="s">
        <v>729</v>
      </c>
      <c r="M225" s="17">
        <v>400.07</v>
      </c>
      <c r="N225" s="17"/>
      <c r="O225" s="12"/>
      <c r="P225" s="17"/>
      <c r="Q225" s="17"/>
    </row>
    <row r="226" spans="1:17" ht="54">
      <c r="A226" s="11">
        <v>41066</v>
      </c>
      <c r="B226" s="9">
        <v>2559</v>
      </c>
      <c r="C226" s="16" t="s">
        <v>175</v>
      </c>
      <c r="D226" s="17">
        <v>1980</v>
      </c>
      <c r="E226" s="16" t="s">
        <v>5</v>
      </c>
      <c r="F226" s="12" t="s">
        <v>6</v>
      </c>
      <c r="G226" s="11">
        <v>41053</v>
      </c>
      <c r="H226" s="9">
        <v>1418</v>
      </c>
      <c r="I226" s="12" t="s">
        <v>393</v>
      </c>
      <c r="J226" s="17">
        <v>200</v>
      </c>
      <c r="K226" s="12" t="s">
        <v>634</v>
      </c>
      <c r="L226" s="12" t="s">
        <v>752</v>
      </c>
      <c r="M226" s="17">
        <v>200</v>
      </c>
      <c r="N226" s="17"/>
      <c r="O226" s="12"/>
      <c r="P226" s="17"/>
      <c r="Q226" s="17"/>
    </row>
    <row r="227" spans="1:17" ht="54">
      <c r="A227" s="11">
        <v>41066</v>
      </c>
      <c r="B227" s="9">
        <v>2562</v>
      </c>
      <c r="C227" s="16" t="s">
        <v>496</v>
      </c>
      <c r="D227" s="17">
        <v>1950</v>
      </c>
      <c r="E227" s="16" t="s">
        <v>9</v>
      </c>
      <c r="F227" s="12" t="s">
        <v>10</v>
      </c>
      <c r="G227" s="11">
        <v>41087</v>
      </c>
      <c r="H227" s="9" t="s">
        <v>11</v>
      </c>
      <c r="I227" s="12" t="s">
        <v>393</v>
      </c>
      <c r="J227" s="17">
        <v>500</v>
      </c>
      <c r="K227" s="12" t="s">
        <v>217</v>
      </c>
      <c r="L227" s="12" t="s">
        <v>729</v>
      </c>
      <c r="M227" s="17">
        <v>500</v>
      </c>
      <c r="N227" s="17"/>
      <c r="O227" s="12"/>
      <c r="P227" s="17"/>
      <c r="Q227" s="17"/>
    </row>
    <row r="228" spans="1:17">
      <c r="A228" s="175" t="s">
        <v>326</v>
      </c>
      <c r="B228" s="176"/>
      <c r="C228" s="176"/>
      <c r="D228" s="177"/>
      <c r="E228" s="172" t="s">
        <v>125</v>
      </c>
      <c r="F228" s="173"/>
      <c r="G228" s="173"/>
      <c r="H228" s="173"/>
      <c r="I228" s="173"/>
      <c r="J228" s="174"/>
      <c r="K228" s="178" t="s">
        <v>328</v>
      </c>
      <c r="L228" s="172" t="s">
        <v>1295</v>
      </c>
      <c r="M228" s="173"/>
      <c r="N228" s="174"/>
      <c r="O228" s="172" t="s">
        <v>1296</v>
      </c>
      <c r="P228" s="173"/>
      <c r="Q228" s="174"/>
    </row>
    <row r="229" spans="1:17" ht="18">
      <c r="A229" s="4" t="s">
        <v>330</v>
      </c>
      <c r="B229" s="42" t="s">
        <v>331</v>
      </c>
      <c r="C229" s="41" t="s">
        <v>121</v>
      </c>
      <c r="D229" s="43" t="s">
        <v>329</v>
      </c>
      <c r="E229" s="7" t="s">
        <v>332</v>
      </c>
      <c r="F229" s="41" t="s">
        <v>367</v>
      </c>
      <c r="G229" s="4" t="s">
        <v>330</v>
      </c>
      <c r="H229" s="8" t="s">
        <v>368</v>
      </c>
      <c r="I229" s="41" t="s">
        <v>369</v>
      </c>
      <c r="J229" s="41" t="s">
        <v>329</v>
      </c>
      <c r="K229" s="179"/>
      <c r="L229" s="70" t="s">
        <v>1010</v>
      </c>
      <c r="M229" s="69" t="s">
        <v>1008</v>
      </c>
      <c r="N229" s="69" t="s">
        <v>1009</v>
      </c>
      <c r="O229" s="70" t="s">
        <v>1010</v>
      </c>
      <c r="P229" s="69" t="s">
        <v>1008</v>
      </c>
      <c r="Q229" s="69" t="s">
        <v>1009</v>
      </c>
    </row>
    <row r="230" spans="1:17" ht="54">
      <c r="A230" s="11">
        <v>41066</v>
      </c>
      <c r="B230" s="9">
        <v>2563</v>
      </c>
      <c r="C230" s="16" t="s">
        <v>648</v>
      </c>
      <c r="D230" s="17">
        <v>1990</v>
      </c>
      <c r="E230" s="16" t="s">
        <v>377</v>
      </c>
      <c r="F230" s="12" t="s">
        <v>12</v>
      </c>
      <c r="G230" s="11">
        <v>41087</v>
      </c>
      <c r="H230" s="9" t="s">
        <v>13</v>
      </c>
      <c r="I230" s="12" t="s">
        <v>380</v>
      </c>
      <c r="J230" s="17">
        <v>500</v>
      </c>
      <c r="K230" s="12" t="s">
        <v>634</v>
      </c>
      <c r="L230" s="12" t="s">
        <v>752</v>
      </c>
      <c r="M230" s="17">
        <v>500</v>
      </c>
      <c r="N230" s="17"/>
      <c r="O230" s="12"/>
      <c r="P230" s="17"/>
      <c r="Q230" s="17"/>
    </row>
    <row r="231" spans="1:17" ht="54">
      <c r="A231" s="11">
        <v>41066</v>
      </c>
      <c r="B231" s="9">
        <v>2565</v>
      </c>
      <c r="C231" s="16" t="s">
        <v>397</v>
      </c>
      <c r="D231" s="17">
        <v>1950</v>
      </c>
      <c r="E231" s="16" t="s">
        <v>377</v>
      </c>
      <c r="F231" s="12" t="s">
        <v>14</v>
      </c>
      <c r="G231" s="11">
        <v>41087</v>
      </c>
      <c r="H231" s="9" t="s">
        <v>15</v>
      </c>
      <c r="I231" s="12" t="s">
        <v>380</v>
      </c>
      <c r="J231" s="17">
        <v>500</v>
      </c>
      <c r="K231" s="12" t="s">
        <v>634</v>
      </c>
      <c r="L231" s="12" t="s">
        <v>752</v>
      </c>
      <c r="M231" s="17">
        <v>500</v>
      </c>
      <c r="N231" s="17"/>
      <c r="O231" s="12"/>
      <c r="P231" s="17"/>
      <c r="Q231" s="17"/>
    </row>
    <row r="232" spans="1:17" ht="63">
      <c r="A232" s="11">
        <v>41066</v>
      </c>
      <c r="B232" s="9">
        <v>2565</v>
      </c>
      <c r="C232" s="16" t="s">
        <v>397</v>
      </c>
      <c r="D232" s="17">
        <v>1950</v>
      </c>
      <c r="E232" s="16" t="s">
        <v>16</v>
      </c>
      <c r="F232" s="12" t="s">
        <v>17</v>
      </c>
      <c r="G232" s="11">
        <v>41089</v>
      </c>
      <c r="H232" s="9" t="s">
        <v>18</v>
      </c>
      <c r="I232" s="12" t="s">
        <v>380</v>
      </c>
      <c r="J232" s="17">
        <v>300</v>
      </c>
      <c r="K232" s="12" t="s">
        <v>19</v>
      </c>
      <c r="L232" s="12" t="s">
        <v>765</v>
      </c>
      <c r="M232" s="17"/>
      <c r="N232" s="17">
        <v>300</v>
      </c>
      <c r="O232" s="12" t="s">
        <v>752</v>
      </c>
      <c r="P232" s="17">
        <v>300</v>
      </c>
      <c r="Q232" s="17"/>
    </row>
    <row r="233" spans="1:17" ht="63">
      <c r="A233" s="11">
        <v>41066</v>
      </c>
      <c r="B233" s="9">
        <v>2569</v>
      </c>
      <c r="C233" s="16" t="s">
        <v>197</v>
      </c>
      <c r="D233" s="17">
        <v>1980</v>
      </c>
      <c r="E233" s="16" t="s">
        <v>432</v>
      </c>
      <c r="F233" s="12" t="s">
        <v>21</v>
      </c>
      <c r="G233" s="11">
        <v>41089</v>
      </c>
      <c r="H233" s="9" t="s">
        <v>22</v>
      </c>
      <c r="I233" s="12" t="s">
        <v>380</v>
      </c>
      <c r="J233" s="17">
        <v>600</v>
      </c>
      <c r="K233" s="12" t="s">
        <v>682</v>
      </c>
      <c r="L233" s="12" t="s">
        <v>729</v>
      </c>
      <c r="M233" s="17">
        <v>600</v>
      </c>
      <c r="N233" s="17"/>
      <c r="O233" s="12"/>
      <c r="P233" s="17"/>
      <c r="Q233" s="17"/>
    </row>
    <row r="234" spans="1:17" ht="63">
      <c r="A234" s="11">
        <v>41066</v>
      </c>
      <c r="B234" s="9">
        <v>2570</v>
      </c>
      <c r="C234" s="16" t="s">
        <v>23</v>
      </c>
      <c r="D234" s="17">
        <v>1950</v>
      </c>
      <c r="E234" s="16" t="s">
        <v>432</v>
      </c>
      <c r="F234" s="12" t="s">
        <v>24</v>
      </c>
      <c r="G234" s="11">
        <v>41089</v>
      </c>
      <c r="H234" s="9" t="s">
        <v>25</v>
      </c>
      <c r="I234" s="12" t="s">
        <v>380</v>
      </c>
      <c r="J234" s="17">
        <v>600</v>
      </c>
      <c r="K234" s="12" t="s">
        <v>682</v>
      </c>
      <c r="L234" s="12" t="s">
        <v>729</v>
      </c>
      <c r="M234" s="17">
        <v>600</v>
      </c>
      <c r="N234" s="17"/>
      <c r="O234" s="12"/>
      <c r="P234" s="17"/>
      <c r="Q234" s="17"/>
    </row>
    <row r="235" spans="1:17" ht="63">
      <c r="A235" s="11">
        <v>41066</v>
      </c>
      <c r="B235" s="9">
        <v>2571</v>
      </c>
      <c r="C235" s="16" t="s">
        <v>418</v>
      </c>
      <c r="D235" s="17">
        <v>1990</v>
      </c>
      <c r="E235" s="16" t="s">
        <v>377</v>
      </c>
      <c r="F235" s="12" t="s">
        <v>26</v>
      </c>
      <c r="G235" s="11">
        <v>41076</v>
      </c>
      <c r="H235" s="9" t="s">
        <v>27</v>
      </c>
      <c r="I235" s="12" t="s">
        <v>380</v>
      </c>
      <c r="J235" s="17">
        <v>400</v>
      </c>
      <c r="K235" s="12" t="s">
        <v>682</v>
      </c>
      <c r="L235" s="12" t="s">
        <v>729</v>
      </c>
      <c r="M235" s="17">
        <v>400</v>
      </c>
      <c r="N235" s="17"/>
      <c r="O235" s="12"/>
      <c r="P235" s="17"/>
      <c r="Q235" s="17"/>
    </row>
    <row r="236" spans="1:17" ht="90">
      <c r="A236" s="11">
        <v>41066</v>
      </c>
      <c r="B236" s="9">
        <v>2573</v>
      </c>
      <c r="C236" s="16" t="s">
        <v>28</v>
      </c>
      <c r="D236" s="17">
        <v>1990</v>
      </c>
      <c r="E236" s="16" t="s">
        <v>600</v>
      </c>
      <c r="F236" s="12" t="s">
        <v>29</v>
      </c>
      <c r="G236" s="11">
        <v>41076</v>
      </c>
      <c r="H236" s="9" t="s">
        <v>30</v>
      </c>
      <c r="I236" s="12" t="s">
        <v>422</v>
      </c>
      <c r="J236" s="17">
        <v>180</v>
      </c>
      <c r="K236" s="12" t="s">
        <v>31</v>
      </c>
      <c r="L236" s="12" t="s">
        <v>766</v>
      </c>
      <c r="M236" s="17"/>
      <c r="N236" s="17">
        <v>180</v>
      </c>
      <c r="O236" s="12" t="s">
        <v>1240</v>
      </c>
      <c r="P236" s="17">
        <v>180</v>
      </c>
      <c r="Q236" s="17"/>
    </row>
    <row r="237" spans="1:17" ht="90">
      <c r="A237" s="11">
        <v>41066</v>
      </c>
      <c r="B237" s="9">
        <v>2574</v>
      </c>
      <c r="C237" s="16" t="s">
        <v>171</v>
      </c>
      <c r="D237" s="17">
        <v>1980</v>
      </c>
      <c r="E237" s="16" t="s">
        <v>600</v>
      </c>
      <c r="F237" s="12" t="s">
        <v>32</v>
      </c>
      <c r="G237" s="11">
        <v>41090</v>
      </c>
      <c r="H237" s="9" t="s">
        <v>33</v>
      </c>
      <c r="I237" s="12" t="s">
        <v>422</v>
      </c>
      <c r="J237" s="17">
        <v>215.15</v>
      </c>
      <c r="K237" s="12" t="s">
        <v>447</v>
      </c>
      <c r="L237" s="12" t="s">
        <v>769</v>
      </c>
      <c r="M237" s="17"/>
      <c r="N237" s="17">
        <v>215.15</v>
      </c>
      <c r="O237" s="12" t="s">
        <v>1240</v>
      </c>
      <c r="P237" s="17">
        <v>215.15</v>
      </c>
      <c r="Q237" s="17"/>
    </row>
    <row r="238" spans="1:17" ht="63">
      <c r="A238" s="11">
        <v>41066</v>
      </c>
      <c r="B238" s="9">
        <v>2576</v>
      </c>
      <c r="C238" s="16" t="s">
        <v>517</v>
      </c>
      <c r="D238" s="17">
        <v>1990</v>
      </c>
      <c r="E238" s="16" t="s">
        <v>432</v>
      </c>
      <c r="F238" s="12" t="s">
        <v>34</v>
      </c>
      <c r="G238" s="11">
        <v>41089</v>
      </c>
      <c r="H238" s="9" t="s">
        <v>35</v>
      </c>
      <c r="I238" s="12" t="s">
        <v>380</v>
      </c>
      <c r="J238" s="17">
        <v>500</v>
      </c>
      <c r="K238" s="12" t="s">
        <v>36</v>
      </c>
      <c r="L238" s="12" t="s">
        <v>765</v>
      </c>
      <c r="M238" s="17"/>
      <c r="N238" s="17">
        <v>500</v>
      </c>
      <c r="O238" s="12" t="s">
        <v>752</v>
      </c>
      <c r="P238" s="17">
        <v>500</v>
      </c>
      <c r="Q238" s="17"/>
    </row>
    <row r="239" spans="1:17" ht="63">
      <c r="A239" s="11">
        <v>41066</v>
      </c>
      <c r="B239" s="9">
        <v>2576</v>
      </c>
      <c r="C239" s="16" t="s">
        <v>517</v>
      </c>
      <c r="D239" s="17">
        <v>1990</v>
      </c>
      <c r="E239" s="16" t="s">
        <v>654</v>
      </c>
      <c r="F239" s="12" t="s">
        <v>37</v>
      </c>
      <c r="G239" s="11">
        <v>41066</v>
      </c>
      <c r="H239" s="9" t="s">
        <v>38</v>
      </c>
      <c r="I239" s="12" t="s">
        <v>393</v>
      </c>
      <c r="J239" s="17">
        <v>165</v>
      </c>
      <c r="K239" s="12" t="s">
        <v>442</v>
      </c>
      <c r="L239" s="12" t="s">
        <v>765</v>
      </c>
      <c r="M239" s="17"/>
      <c r="N239" s="17">
        <v>165</v>
      </c>
      <c r="O239" s="12" t="s">
        <v>752</v>
      </c>
      <c r="P239" s="17">
        <v>165</v>
      </c>
      <c r="Q239" s="17"/>
    </row>
    <row r="240" spans="1:17" ht="90">
      <c r="A240" s="11">
        <v>41066</v>
      </c>
      <c r="B240" s="9">
        <v>2576</v>
      </c>
      <c r="C240" s="16" t="s">
        <v>517</v>
      </c>
      <c r="D240" s="17">
        <v>1990</v>
      </c>
      <c r="E240" s="16" t="s">
        <v>513</v>
      </c>
      <c r="F240" s="12" t="s">
        <v>268</v>
      </c>
      <c r="G240" s="11">
        <v>41067</v>
      </c>
      <c r="H240" s="9" t="s">
        <v>39</v>
      </c>
      <c r="I240" s="12" t="s">
        <v>383</v>
      </c>
      <c r="J240" s="17">
        <v>300</v>
      </c>
      <c r="K240" s="12" t="s">
        <v>36</v>
      </c>
      <c r="L240" s="12" t="s">
        <v>767</v>
      </c>
      <c r="M240" s="17"/>
      <c r="N240" s="17">
        <v>300</v>
      </c>
      <c r="O240" s="12" t="s">
        <v>1240</v>
      </c>
      <c r="P240" s="17">
        <v>300</v>
      </c>
      <c r="Q240" s="17"/>
    </row>
    <row r="241" spans="1:17">
      <c r="A241" s="175" t="s">
        <v>326</v>
      </c>
      <c r="B241" s="176"/>
      <c r="C241" s="176"/>
      <c r="D241" s="177"/>
      <c r="E241" s="172" t="s">
        <v>125</v>
      </c>
      <c r="F241" s="173"/>
      <c r="G241" s="173"/>
      <c r="H241" s="173"/>
      <c r="I241" s="173"/>
      <c r="J241" s="174"/>
      <c r="K241" s="178" t="s">
        <v>328</v>
      </c>
      <c r="L241" s="172" t="s">
        <v>1295</v>
      </c>
      <c r="M241" s="173"/>
      <c r="N241" s="174"/>
      <c r="O241" s="172" t="s">
        <v>1296</v>
      </c>
      <c r="P241" s="173"/>
      <c r="Q241" s="174"/>
    </row>
    <row r="242" spans="1:17" ht="18">
      <c r="A242" s="4" t="s">
        <v>330</v>
      </c>
      <c r="B242" s="42" t="s">
        <v>331</v>
      </c>
      <c r="C242" s="41" t="s">
        <v>121</v>
      </c>
      <c r="D242" s="43" t="s">
        <v>329</v>
      </c>
      <c r="E242" s="7" t="s">
        <v>332</v>
      </c>
      <c r="F242" s="41" t="s">
        <v>367</v>
      </c>
      <c r="G242" s="4" t="s">
        <v>330</v>
      </c>
      <c r="H242" s="8" t="s">
        <v>368</v>
      </c>
      <c r="I242" s="41" t="s">
        <v>369</v>
      </c>
      <c r="J242" s="41" t="s">
        <v>329</v>
      </c>
      <c r="K242" s="179"/>
      <c r="L242" s="70" t="s">
        <v>1010</v>
      </c>
      <c r="M242" s="69" t="s">
        <v>1008</v>
      </c>
      <c r="N242" s="69" t="s">
        <v>1009</v>
      </c>
      <c r="O242" s="70" t="s">
        <v>1010</v>
      </c>
      <c r="P242" s="69" t="s">
        <v>1008</v>
      </c>
      <c r="Q242" s="69" t="s">
        <v>1009</v>
      </c>
    </row>
    <row r="243" spans="1:17" ht="63">
      <c r="A243" s="11">
        <v>41066</v>
      </c>
      <c r="B243" s="9">
        <v>2579</v>
      </c>
      <c r="C243" s="16" t="s">
        <v>40</v>
      </c>
      <c r="D243" s="17">
        <v>1980</v>
      </c>
      <c r="E243" s="16" t="s">
        <v>489</v>
      </c>
      <c r="F243" s="12" t="s">
        <v>454</v>
      </c>
      <c r="G243" s="11">
        <v>41087</v>
      </c>
      <c r="H243" s="9" t="s">
        <v>41</v>
      </c>
      <c r="I243" s="12" t="s">
        <v>393</v>
      </c>
      <c r="J243" s="17">
        <v>200</v>
      </c>
      <c r="K243" s="12" t="s">
        <v>36</v>
      </c>
      <c r="L243" s="12" t="s">
        <v>765</v>
      </c>
      <c r="M243" s="17"/>
      <c r="N243" s="17">
        <v>200</v>
      </c>
      <c r="O243" s="12" t="s">
        <v>752</v>
      </c>
      <c r="P243" s="17">
        <v>200</v>
      </c>
      <c r="Q243" s="17"/>
    </row>
    <row r="244" spans="1:17" ht="63">
      <c r="A244" s="11">
        <v>41066</v>
      </c>
      <c r="B244" s="9">
        <v>2579</v>
      </c>
      <c r="C244" s="16" t="s">
        <v>40</v>
      </c>
      <c r="D244" s="17">
        <v>1980</v>
      </c>
      <c r="E244" s="16" t="s">
        <v>489</v>
      </c>
      <c r="F244" s="12" t="s">
        <v>42</v>
      </c>
      <c r="G244" s="11">
        <v>41087</v>
      </c>
      <c r="H244" s="9" t="s">
        <v>43</v>
      </c>
      <c r="I244" s="12" t="s">
        <v>393</v>
      </c>
      <c r="J244" s="17">
        <v>250.02</v>
      </c>
      <c r="K244" s="12" t="s">
        <v>442</v>
      </c>
      <c r="L244" s="12" t="s">
        <v>765</v>
      </c>
      <c r="M244" s="17"/>
      <c r="N244" s="17">
        <v>250.02</v>
      </c>
      <c r="O244" s="12" t="s">
        <v>752</v>
      </c>
      <c r="P244" s="17">
        <v>250.02</v>
      </c>
      <c r="Q244" s="17"/>
    </row>
    <row r="245" spans="1:17" ht="63">
      <c r="A245" s="11">
        <v>41066</v>
      </c>
      <c r="B245" s="9">
        <v>2579</v>
      </c>
      <c r="C245" s="16" t="s">
        <v>40</v>
      </c>
      <c r="D245" s="17">
        <v>1980</v>
      </c>
      <c r="E245" s="16" t="s">
        <v>489</v>
      </c>
      <c r="F245" s="12" t="s">
        <v>44</v>
      </c>
      <c r="G245" s="11">
        <v>41087</v>
      </c>
      <c r="H245" s="9" t="s">
        <v>45</v>
      </c>
      <c r="I245" s="12" t="s">
        <v>393</v>
      </c>
      <c r="J245" s="17">
        <v>240</v>
      </c>
      <c r="K245" s="12" t="s">
        <v>442</v>
      </c>
      <c r="L245" s="12" t="s">
        <v>765</v>
      </c>
      <c r="M245" s="17"/>
      <c r="N245" s="17">
        <v>240</v>
      </c>
      <c r="O245" s="12" t="s">
        <v>752</v>
      </c>
      <c r="P245" s="17">
        <v>240</v>
      </c>
      <c r="Q245" s="17"/>
    </row>
    <row r="246" spans="1:17" ht="63">
      <c r="A246" s="11">
        <v>41066</v>
      </c>
      <c r="B246" s="9">
        <v>2580</v>
      </c>
      <c r="C246" s="16" t="s">
        <v>46</v>
      </c>
      <c r="D246" s="17">
        <v>1950</v>
      </c>
      <c r="E246" s="16" t="s">
        <v>47</v>
      </c>
      <c r="F246" s="12" t="s">
        <v>48</v>
      </c>
      <c r="G246" s="11">
        <v>41071</v>
      </c>
      <c r="H246" s="9" t="s">
        <v>49</v>
      </c>
      <c r="I246" s="12" t="s">
        <v>393</v>
      </c>
      <c r="J246" s="17">
        <v>800</v>
      </c>
      <c r="K246" s="12" t="s">
        <v>682</v>
      </c>
      <c r="L246" s="12" t="s">
        <v>729</v>
      </c>
      <c r="M246" s="17">
        <v>800</v>
      </c>
      <c r="N246" s="17"/>
      <c r="O246" s="12"/>
      <c r="P246" s="17"/>
      <c r="Q246" s="17"/>
    </row>
    <row r="247" spans="1:17" ht="99">
      <c r="A247" s="11">
        <v>41066</v>
      </c>
      <c r="B247" s="9">
        <v>2586</v>
      </c>
      <c r="C247" s="16" t="s">
        <v>648</v>
      </c>
      <c r="D247" s="17">
        <v>1980</v>
      </c>
      <c r="E247" s="16" t="s">
        <v>183</v>
      </c>
      <c r="F247" s="12" t="s">
        <v>53</v>
      </c>
      <c r="G247" s="11">
        <v>41067</v>
      </c>
      <c r="H247" s="9" t="s">
        <v>54</v>
      </c>
      <c r="I247" s="12" t="s">
        <v>402</v>
      </c>
      <c r="J247" s="17">
        <v>200</v>
      </c>
      <c r="K247" s="12" t="s">
        <v>20</v>
      </c>
      <c r="L247" s="12" t="s">
        <v>768</v>
      </c>
      <c r="M247" s="17"/>
      <c r="N247" s="17">
        <v>200</v>
      </c>
      <c r="O247" s="12" t="s">
        <v>1241</v>
      </c>
      <c r="P247" s="17">
        <v>200</v>
      </c>
      <c r="Q247" s="17"/>
    </row>
    <row r="248" spans="1:17" ht="63">
      <c r="A248" s="11">
        <v>41066</v>
      </c>
      <c r="B248" s="9">
        <v>2586</v>
      </c>
      <c r="C248" s="16" t="s">
        <v>648</v>
      </c>
      <c r="D248" s="17">
        <v>1980</v>
      </c>
      <c r="E248" s="16" t="s">
        <v>432</v>
      </c>
      <c r="F248" s="12" t="s">
        <v>34</v>
      </c>
      <c r="G248" s="11">
        <v>41089</v>
      </c>
      <c r="H248" s="9" t="s">
        <v>55</v>
      </c>
      <c r="I248" s="12" t="s">
        <v>380</v>
      </c>
      <c r="J248" s="17">
        <v>500</v>
      </c>
      <c r="K248" s="12" t="s">
        <v>442</v>
      </c>
      <c r="L248" s="12" t="s">
        <v>765</v>
      </c>
      <c r="M248" s="17"/>
      <c r="N248" s="17">
        <v>500</v>
      </c>
      <c r="O248" s="12" t="s">
        <v>752</v>
      </c>
      <c r="P248" s="17">
        <v>500</v>
      </c>
      <c r="Q248" s="17"/>
    </row>
    <row r="249" spans="1:17" ht="54">
      <c r="A249" s="11">
        <v>41066</v>
      </c>
      <c r="B249" s="9">
        <v>2587</v>
      </c>
      <c r="C249" s="16" t="s">
        <v>607</v>
      </c>
      <c r="D249" s="17">
        <v>1950</v>
      </c>
      <c r="E249" s="16" t="s">
        <v>432</v>
      </c>
      <c r="F249" s="12" t="s">
        <v>17</v>
      </c>
      <c r="G249" s="11">
        <v>41087</v>
      </c>
      <c r="H249" s="9" t="s">
        <v>56</v>
      </c>
      <c r="I249" s="12" t="s">
        <v>380</v>
      </c>
      <c r="J249" s="17">
        <v>300</v>
      </c>
      <c r="K249" s="12" t="s">
        <v>447</v>
      </c>
      <c r="L249" s="12" t="s">
        <v>765</v>
      </c>
      <c r="M249" s="17"/>
      <c r="N249" s="17">
        <v>300</v>
      </c>
      <c r="O249" s="12" t="s">
        <v>752</v>
      </c>
      <c r="P249" s="17">
        <v>300</v>
      </c>
      <c r="Q249" s="17"/>
    </row>
    <row r="250" spans="1:17" ht="54">
      <c r="A250" s="11">
        <v>41066</v>
      </c>
      <c r="B250" s="9">
        <v>2588</v>
      </c>
      <c r="C250" s="16" t="s">
        <v>576</v>
      </c>
      <c r="D250" s="17">
        <v>1990</v>
      </c>
      <c r="E250" s="16" t="s">
        <v>377</v>
      </c>
      <c r="F250" s="12" t="s">
        <v>14</v>
      </c>
      <c r="G250" s="11">
        <v>41076</v>
      </c>
      <c r="H250" s="9" t="s">
        <v>57</v>
      </c>
      <c r="I250" s="12" t="s">
        <v>380</v>
      </c>
      <c r="J250" s="17">
        <v>500</v>
      </c>
      <c r="K250" s="12" t="s">
        <v>447</v>
      </c>
      <c r="L250" s="12" t="s">
        <v>765</v>
      </c>
      <c r="M250" s="17"/>
      <c r="N250" s="17">
        <v>500</v>
      </c>
      <c r="O250" s="12" t="s">
        <v>752</v>
      </c>
      <c r="P250" s="17">
        <v>500</v>
      </c>
      <c r="Q250" s="17"/>
    </row>
    <row r="251" spans="1:17" ht="63">
      <c r="A251" s="11">
        <v>41066</v>
      </c>
      <c r="B251" s="9">
        <v>2590</v>
      </c>
      <c r="C251" s="16" t="s">
        <v>58</v>
      </c>
      <c r="D251" s="17">
        <v>1990</v>
      </c>
      <c r="E251" s="16" t="s">
        <v>377</v>
      </c>
      <c r="F251" s="12" t="s">
        <v>59</v>
      </c>
      <c r="G251" s="11">
        <v>41076</v>
      </c>
      <c r="H251" s="9" t="s">
        <v>60</v>
      </c>
      <c r="I251" s="12" t="s">
        <v>380</v>
      </c>
      <c r="J251" s="17">
        <v>450</v>
      </c>
      <c r="K251" s="12" t="s">
        <v>442</v>
      </c>
      <c r="L251" s="12" t="s">
        <v>765</v>
      </c>
      <c r="M251" s="17"/>
      <c r="N251" s="17">
        <v>450</v>
      </c>
      <c r="O251" s="12" t="s">
        <v>752</v>
      </c>
      <c r="P251" s="17">
        <v>450</v>
      </c>
      <c r="Q251" s="17"/>
    </row>
    <row r="252" spans="1:17" ht="135">
      <c r="A252" s="11">
        <v>41066</v>
      </c>
      <c r="B252" s="9">
        <v>2590</v>
      </c>
      <c r="C252" s="16" t="s">
        <v>58</v>
      </c>
      <c r="D252" s="17">
        <v>1990</v>
      </c>
      <c r="E252" s="16" t="s">
        <v>61</v>
      </c>
      <c r="F252" s="12" t="s">
        <v>62</v>
      </c>
      <c r="G252" s="11">
        <v>41072</v>
      </c>
      <c r="H252" s="9" t="s">
        <v>63</v>
      </c>
      <c r="I252" s="12" t="s">
        <v>64</v>
      </c>
      <c r="J252" s="17">
        <v>300.19</v>
      </c>
      <c r="K252" s="12" t="s">
        <v>65</v>
      </c>
      <c r="L252" s="12" t="s">
        <v>738</v>
      </c>
      <c r="M252" s="17"/>
      <c r="N252" s="17">
        <v>300.19</v>
      </c>
      <c r="O252" s="12" t="s">
        <v>1242</v>
      </c>
      <c r="P252" s="17">
        <v>300.19</v>
      </c>
      <c r="Q252" s="17"/>
    </row>
    <row r="253" spans="1:17">
      <c r="A253" s="175" t="s">
        <v>326</v>
      </c>
      <c r="B253" s="176"/>
      <c r="C253" s="176"/>
      <c r="D253" s="177"/>
      <c r="E253" s="172" t="s">
        <v>125</v>
      </c>
      <c r="F253" s="173"/>
      <c r="G253" s="173"/>
      <c r="H253" s="173"/>
      <c r="I253" s="173"/>
      <c r="J253" s="174"/>
      <c r="K253" s="178" t="s">
        <v>328</v>
      </c>
      <c r="L253" s="172" t="s">
        <v>1295</v>
      </c>
      <c r="M253" s="173"/>
      <c r="N253" s="174"/>
      <c r="O253" s="172" t="s">
        <v>1296</v>
      </c>
      <c r="P253" s="173"/>
      <c r="Q253" s="174"/>
    </row>
    <row r="254" spans="1:17" ht="18">
      <c r="A254" s="4" t="s">
        <v>330</v>
      </c>
      <c r="B254" s="42" t="s">
        <v>331</v>
      </c>
      <c r="C254" s="41" t="s">
        <v>121</v>
      </c>
      <c r="D254" s="43" t="s">
        <v>329</v>
      </c>
      <c r="E254" s="7" t="s">
        <v>332</v>
      </c>
      <c r="F254" s="41" t="s">
        <v>367</v>
      </c>
      <c r="G254" s="4" t="s">
        <v>330</v>
      </c>
      <c r="H254" s="8" t="s">
        <v>368</v>
      </c>
      <c r="I254" s="41" t="s">
        <v>369</v>
      </c>
      <c r="J254" s="41" t="s">
        <v>329</v>
      </c>
      <c r="K254" s="179"/>
      <c r="L254" s="70" t="s">
        <v>1010</v>
      </c>
      <c r="M254" s="69" t="s">
        <v>1008</v>
      </c>
      <c r="N254" s="69" t="s">
        <v>1009</v>
      </c>
      <c r="O254" s="70" t="s">
        <v>1010</v>
      </c>
      <c r="P254" s="69" t="s">
        <v>1008</v>
      </c>
      <c r="Q254" s="69" t="s">
        <v>1009</v>
      </c>
    </row>
    <row r="255" spans="1:17" ht="99">
      <c r="A255" s="11">
        <v>41066</v>
      </c>
      <c r="B255" s="9">
        <v>2590</v>
      </c>
      <c r="C255" s="16" t="s">
        <v>58</v>
      </c>
      <c r="D255" s="17">
        <v>1990</v>
      </c>
      <c r="E255" s="16" t="s">
        <v>61</v>
      </c>
      <c r="F255" s="12" t="s">
        <v>66</v>
      </c>
      <c r="G255" s="11">
        <v>41073</v>
      </c>
      <c r="H255" s="9" t="s">
        <v>67</v>
      </c>
      <c r="I255" s="12" t="s">
        <v>64</v>
      </c>
      <c r="J255" s="17">
        <v>250</v>
      </c>
      <c r="K255" s="12" t="s">
        <v>68</v>
      </c>
      <c r="L255" s="12" t="s">
        <v>769</v>
      </c>
      <c r="M255" s="17"/>
      <c r="N255" s="17">
        <v>250</v>
      </c>
      <c r="O255" s="12" t="s">
        <v>1240</v>
      </c>
      <c r="P255" s="17">
        <v>250</v>
      </c>
      <c r="Q255" s="17"/>
    </row>
    <row r="256" spans="1:17" ht="99">
      <c r="A256" s="11">
        <v>41066</v>
      </c>
      <c r="B256" s="9">
        <v>2590</v>
      </c>
      <c r="C256" s="16" t="s">
        <v>58</v>
      </c>
      <c r="D256" s="17">
        <v>1990</v>
      </c>
      <c r="E256" s="16" t="s">
        <v>61</v>
      </c>
      <c r="F256" s="12" t="s">
        <v>69</v>
      </c>
      <c r="G256" s="11">
        <v>41073</v>
      </c>
      <c r="H256" s="9" t="s">
        <v>70</v>
      </c>
      <c r="I256" s="12" t="s">
        <v>64</v>
      </c>
      <c r="J256" s="17">
        <v>170.07</v>
      </c>
      <c r="K256" s="12" t="s">
        <v>71</v>
      </c>
      <c r="L256" s="12" t="s">
        <v>745</v>
      </c>
      <c r="M256" s="17"/>
      <c r="N256" s="17">
        <v>170.07</v>
      </c>
      <c r="O256" s="12" t="s">
        <v>1231</v>
      </c>
      <c r="P256" s="17">
        <v>170.07</v>
      </c>
      <c r="Q256" s="17"/>
    </row>
    <row r="257" spans="1:17" ht="108">
      <c r="A257" s="11">
        <v>41066</v>
      </c>
      <c r="B257" s="9">
        <v>2590</v>
      </c>
      <c r="C257" s="16" t="s">
        <v>58</v>
      </c>
      <c r="D257" s="17">
        <v>1990</v>
      </c>
      <c r="E257" s="16" t="s">
        <v>61</v>
      </c>
      <c r="F257" s="12" t="s">
        <v>66</v>
      </c>
      <c r="G257" s="11">
        <v>41075</v>
      </c>
      <c r="H257" s="9" t="s">
        <v>72</v>
      </c>
      <c r="I257" s="12" t="s">
        <v>64</v>
      </c>
      <c r="J257" s="17">
        <v>250</v>
      </c>
      <c r="K257" s="12" t="s">
        <v>73</v>
      </c>
      <c r="L257" s="12" t="s">
        <v>754</v>
      </c>
      <c r="M257" s="17"/>
      <c r="N257" s="17">
        <v>250</v>
      </c>
      <c r="O257" s="12" t="s">
        <v>1231</v>
      </c>
      <c r="P257" s="17">
        <v>250</v>
      </c>
      <c r="Q257" s="17"/>
    </row>
    <row r="258" spans="1:17" ht="99">
      <c r="A258" s="11">
        <v>41066</v>
      </c>
      <c r="B258" s="9">
        <v>2592</v>
      </c>
      <c r="C258" s="16" t="s">
        <v>74</v>
      </c>
      <c r="D258" s="17">
        <v>1980</v>
      </c>
      <c r="E258" s="16" t="s">
        <v>384</v>
      </c>
      <c r="F258" s="12" t="s">
        <v>75</v>
      </c>
      <c r="G258" s="11">
        <v>41061</v>
      </c>
      <c r="H258" s="9" t="s">
        <v>76</v>
      </c>
      <c r="I258" s="12" t="s">
        <v>402</v>
      </c>
      <c r="J258" s="17">
        <v>100.55</v>
      </c>
      <c r="K258" s="12" t="s">
        <v>196</v>
      </c>
      <c r="L258" s="12" t="s">
        <v>768</v>
      </c>
      <c r="M258" s="17"/>
      <c r="N258" s="17">
        <v>100.55</v>
      </c>
      <c r="O258" s="12" t="s">
        <v>1243</v>
      </c>
      <c r="P258" s="17">
        <v>100.55</v>
      </c>
      <c r="Q258" s="17"/>
    </row>
    <row r="259" spans="1:17" ht="99">
      <c r="A259" s="11">
        <v>41066</v>
      </c>
      <c r="B259" s="9">
        <v>2592</v>
      </c>
      <c r="C259" s="16" t="s">
        <v>74</v>
      </c>
      <c r="D259" s="17">
        <v>1980</v>
      </c>
      <c r="E259" s="16" t="s">
        <v>384</v>
      </c>
      <c r="F259" s="12" t="s">
        <v>53</v>
      </c>
      <c r="G259" s="11">
        <v>41059</v>
      </c>
      <c r="H259" s="9" t="s">
        <v>77</v>
      </c>
      <c r="I259" s="12" t="s">
        <v>402</v>
      </c>
      <c r="J259" s="17">
        <v>200.11</v>
      </c>
      <c r="K259" s="12" t="s">
        <v>196</v>
      </c>
      <c r="L259" s="12" t="s">
        <v>768</v>
      </c>
      <c r="M259" s="17"/>
      <c r="N259" s="17">
        <v>200.11</v>
      </c>
      <c r="O259" s="12" t="s">
        <v>1243</v>
      </c>
      <c r="P259" s="17">
        <v>200.11</v>
      </c>
      <c r="Q259" s="17"/>
    </row>
    <row r="260" spans="1:17" ht="99">
      <c r="A260" s="11">
        <v>41066</v>
      </c>
      <c r="B260" s="9">
        <v>2592</v>
      </c>
      <c r="C260" s="16" t="s">
        <v>74</v>
      </c>
      <c r="D260" s="17">
        <v>1980</v>
      </c>
      <c r="E260" s="16" t="s">
        <v>384</v>
      </c>
      <c r="F260" s="12" t="s">
        <v>53</v>
      </c>
      <c r="G260" s="11">
        <v>41057</v>
      </c>
      <c r="H260" s="9" t="s">
        <v>78</v>
      </c>
      <c r="I260" s="12" t="s">
        <v>402</v>
      </c>
      <c r="J260" s="17">
        <v>200</v>
      </c>
      <c r="K260" s="12" t="s">
        <v>196</v>
      </c>
      <c r="L260" s="12" t="s">
        <v>768</v>
      </c>
      <c r="M260" s="17"/>
      <c r="N260" s="17">
        <v>200</v>
      </c>
      <c r="O260" s="12" t="s">
        <v>1243</v>
      </c>
      <c r="P260" s="17">
        <v>200</v>
      </c>
      <c r="Q260" s="17"/>
    </row>
    <row r="261" spans="1:17" ht="90">
      <c r="A261" s="11">
        <v>41066</v>
      </c>
      <c r="B261" s="9">
        <v>2594</v>
      </c>
      <c r="C261" s="16" t="s">
        <v>80</v>
      </c>
      <c r="D261" s="17">
        <v>1980</v>
      </c>
      <c r="E261" s="16" t="s">
        <v>600</v>
      </c>
      <c r="F261" s="12" t="s">
        <v>81</v>
      </c>
      <c r="G261" s="11">
        <v>41085</v>
      </c>
      <c r="H261" s="9" t="s">
        <v>82</v>
      </c>
      <c r="I261" s="12" t="s">
        <v>422</v>
      </c>
      <c r="J261" s="17">
        <v>205.4</v>
      </c>
      <c r="K261" s="12" t="s">
        <v>447</v>
      </c>
      <c r="L261" s="12" t="s">
        <v>769</v>
      </c>
      <c r="M261" s="17"/>
      <c r="N261" s="17">
        <v>205.4</v>
      </c>
      <c r="O261" s="12" t="s">
        <v>733</v>
      </c>
      <c r="P261" s="17">
        <v>205.4</v>
      </c>
      <c r="Q261" s="17"/>
    </row>
    <row r="262" spans="1:17">
      <c r="A262" s="175" t="s">
        <v>326</v>
      </c>
      <c r="B262" s="176"/>
      <c r="C262" s="176"/>
      <c r="D262" s="177"/>
      <c r="E262" s="172" t="s">
        <v>125</v>
      </c>
      <c r="F262" s="173"/>
      <c r="G262" s="173"/>
      <c r="H262" s="173"/>
      <c r="I262" s="173"/>
      <c r="J262" s="174"/>
      <c r="K262" s="178" t="s">
        <v>328</v>
      </c>
      <c r="L262" s="172" t="s">
        <v>1295</v>
      </c>
      <c r="M262" s="173"/>
      <c r="N262" s="174"/>
      <c r="O262" s="172" t="s">
        <v>1296</v>
      </c>
      <c r="P262" s="173"/>
      <c r="Q262" s="174"/>
    </row>
    <row r="263" spans="1:17" ht="18">
      <c r="A263" s="4" t="s">
        <v>330</v>
      </c>
      <c r="B263" s="42" t="s">
        <v>331</v>
      </c>
      <c r="C263" s="41" t="s">
        <v>121</v>
      </c>
      <c r="D263" s="43" t="s">
        <v>329</v>
      </c>
      <c r="E263" s="7" t="s">
        <v>332</v>
      </c>
      <c r="F263" s="41" t="s">
        <v>367</v>
      </c>
      <c r="G263" s="4" t="s">
        <v>330</v>
      </c>
      <c r="H263" s="8" t="s">
        <v>368</v>
      </c>
      <c r="I263" s="41" t="s">
        <v>369</v>
      </c>
      <c r="J263" s="41" t="s">
        <v>329</v>
      </c>
      <c r="K263" s="179"/>
      <c r="L263" s="70" t="s">
        <v>1010</v>
      </c>
      <c r="M263" s="69" t="s">
        <v>1008</v>
      </c>
      <c r="N263" s="69" t="s">
        <v>1009</v>
      </c>
      <c r="O263" s="70" t="s">
        <v>1010</v>
      </c>
      <c r="P263" s="69" t="s">
        <v>1008</v>
      </c>
      <c r="Q263" s="69" t="s">
        <v>1009</v>
      </c>
    </row>
    <row r="264" spans="1:17" ht="108">
      <c r="A264" s="11">
        <v>41066</v>
      </c>
      <c r="B264" s="9">
        <v>2597</v>
      </c>
      <c r="C264" s="16" t="s">
        <v>83</v>
      </c>
      <c r="D264" s="17">
        <v>1990</v>
      </c>
      <c r="E264" s="16" t="s">
        <v>600</v>
      </c>
      <c r="F264" s="12" t="s">
        <v>84</v>
      </c>
      <c r="G264" s="11">
        <v>41081</v>
      </c>
      <c r="H264" s="9" t="s">
        <v>85</v>
      </c>
      <c r="I264" s="12" t="s">
        <v>422</v>
      </c>
      <c r="J264" s="17">
        <v>200</v>
      </c>
      <c r="K264" s="12" t="s">
        <v>86</v>
      </c>
      <c r="L264" s="12" t="s">
        <v>736</v>
      </c>
      <c r="M264" s="17"/>
      <c r="N264" s="17">
        <v>200</v>
      </c>
      <c r="O264" s="12" t="s">
        <v>1231</v>
      </c>
      <c r="P264" s="17">
        <v>200</v>
      </c>
      <c r="Q264" s="17"/>
    </row>
    <row r="265" spans="1:17" ht="99">
      <c r="A265" s="11">
        <v>41066</v>
      </c>
      <c r="B265" s="9">
        <v>2597</v>
      </c>
      <c r="C265" s="16" t="s">
        <v>83</v>
      </c>
      <c r="D265" s="17">
        <v>1990</v>
      </c>
      <c r="E265" s="16" t="s">
        <v>518</v>
      </c>
      <c r="F265" s="12" t="s">
        <v>358</v>
      </c>
      <c r="G265" s="11">
        <v>41066</v>
      </c>
      <c r="H265" s="9" t="s">
        <v>87</v>
      </c>
      <c r="I265" s="12" t="s">
        <v>521</v>
      </c>
      <c r="J265" s="17">
        <v>450</v>
      </c>
      <c r="K265" s="12" t="s">
        <v>88</v>
      </c>
      <c r="L265" s="12" t="s">
        <v>771</v>
      </c>
      <c r="M265" s="17"/>
      <c r="N265" s="17">
        <v>450</v>
      </c>
      <c r="O265" s="12" t="s">
        <v>733</v>
      </c>
      <c r="P265" s="17">
        <v>450</v>
      </c>
      <c r="Q265" s="17"/>
    </row>
    <row r="266" spans="1:17" ht="108">
      <c r="A266" s="11">
        <v>41066</v>
      </c>
      <c r="B266" s="9">
        <v>2597</v>
      </c>
      <c r="C266" s="16" t="s">
        <v>83</v>
      </c>
      <c r="D266" s="17">
        <v>1990</v>
      </c>
      <c r="E266" s="16" t="s">
        <v>518</v>
      </c>
      <c r="F266" s="12" t="s">
        <v>89</v>
      </c>
      <c r="G266" s="11">
        <v>41066</v>
      </c>
      <c r="H266" s="9" t="s">
        <v>90</v>
      </c>
      <c r="I266" s="12" t="s">
        <v>521</v>
      </c>
      <c r="J266" s="17">
        <v>420</v>
      </c>
      <c r="K266" s="12" t="s">
        <v>91</v>
      </c>
      <c r="L266" s="12" t="s">
        <v>735</v>
      </c>
      <c r="M266" s="17"/>
      <c r="N266" s="17">
        <v>420</v>
      </c>
      <c r="O266" s="12" t="s">
        <v>1231</v>
      </c>
      <c r="P266" s="17">
        <v>420</v>
      </c>
      <c r="Q266" s="17"/>
    </row>
    <row r="267" spans="1:17" ht="135">
      <c r="A267" s="11">
        <v>41066</v>
      </c>
      <c r="B267" s="9">
        <v>2597</v>
      </c>
      <c r="C267" s="16" t="s">
        <v>83</v>
      </c>
      <c r="D267" s="17">
        <v>1990</v>
      </c>
      <c r="E267" s="16" t="s">
        <v>600</v>
      </c>
      <c r="F267" s="12" t="s">
        <v>92</v>
      </c>
      <c r="G267" s="11">
        <v>41066</v>
      </c>
      <c r="H267" s="9" t="s">
        <v>93</v>
      </c>
      <c r="I267" s="12" t="s">
        <v>422</v>
      </c>
      <c r="J267" s="17">
        <v>100</v>
      </c>
      <c r="K267" s="12" t="s">
        <v>94</v>
      </c>
      <c r="L267" s="12" t="s">
        <v>738</v>
      </c>
      <c r="M267" s="17"/>
      <c r="N267" s="17">
        <v>100</v>
      </c>
      <c r="O267" s="12" t="s">
        <v>1231</v>
      </c>
      <c r="P267" s="17">
        <v>100</v>
      </c>
      <c r="Q267" s="17"/>
    </row>
    <row r="268" spans="1:17" ht="63">
      <c r="A268" s="11">
        <v>41066</v>
      </c>
      <c r="B268" s="9">
        <v>2599</v>
      </c>
      <c r="C268" s="16" t="s">
        <v>95</v>
      </c>
      <c r="D268" s="17">
        <v>1500</v>
      </c>
      <c r="E268" s="16" t="s">
        <v>479</v>
      </c>
      <c r="F268" s="12" t="s">
        <v>215</v>
      </c>
      <c r="G268" s="11">
        <v>41067</v>
      </c>
      <c r="H268" s="9" t="s">
        <v>96</v>
      </c>
      <c r="I268" s="12" t="s">
        <v>380</v>
      </c>
      <c r="J268" s="17">
        <v>400</v>
      </c>
      <c r="K268" s="12" t="s">
        <v>682</v>
      </c>
      <c r="L268" s="12" t="s">
        <v>729</v>
      </c>
      <c r="M268" s="17">
        <v>400</v>
      </c>
      <c r="N268" s="17"/>
      <c r="O268" s="12"/>
      <c r="P268" s="17"/>
      <c r="Q268" s="17"/>
    </row>
    <row r="269" spans="1:17" ht="63">
      <c r="A269" s="11">
        <v>41066</v>
      </c>
      <c r="B269" s="9">
        <v>2599</v>
      </c>
      <c r="C269" s="16" t="s">
        <v>95</v>
      </c>
      <c r="D269" s="17">
        <v>1500</v>
      </c>
      <c r="E269" s="16" t="s">
        <v>479</v>
      </c>
      <c r="F269" s="12" t="s">
        <v>97</v>
      </c>
      <c r="G269" s="11">
        <v>41067</v>
      </c>
      <c r="H269" s="9" t="s">
        <v>98</v>
      </c>
      <c r="I269" s="12" t="s">
        <v>380</v>
      </c>
      <c r="J269" s="17">
        <v>480</v>
      </c>
      <c r="K269" s="12" t="s">
        <v>682</v>
      </c>
      <c r="L269" s="12" t="s">
        <v>729</v>
      </c>
      <c r="M269" s="17">
        <v>480</v>
      </c>
      <c r="N269" s="17"/>
      <c r="O269" s="12"/>
      <c r="P269" s="17"/>
      <c r="Q269" s="17"/>
    </row>
    <row r="270" spans="1:17" ht="99">
      <c r="A270" s="11">
        <v>41066</v>
      </c>
      <c r="B270" s="9">
        <v>2599</v>
      </c>
      <c r="C270" s="16" t="s">
        <v>95</v>
      </c>
      <c r="D270" s="17">
        <v>1500</v>
      </c>
      <c r="E270" s="16" t="s">
        <v>600</v>
      </c>
      <c r="F270" s="12" t="s">
        <v>297</v>
      </c>
      <c r="G270" s="11">
        <v>41067</v>
      </c>
      <c r="H270" s="9" t="s">
        <v>99</v>
      </c>
      <c r="I270" s="12" t="s">
        <v>422</v>
      </c>
      <c r="J270" s="17">
        <v>150</v>
      </c>
      <c r="K270" s="12" t="s">
        <v>68</v>
      </c>
      <c r="L270" s="12" t="s">
        <v>769</v>
      </c>
      <c r="M270" s="17"/>
      <c r="N270" s="17">
        <v>150</v>
      </c>
      <c r="O270" s="12" t="s">
        <v>733</v>
      </c>
      <c r="P270" s="17">
        <v>150</v>
      </c>
      <c r="Q270" s="17"/>
    </row>
    <row r="271" spans="1:17" ht="99">
      <c r="A271" s="11">
        <v>41066</v>
      </c>
      <c r="B271" s="9">
        <v>2599</v>
      </c>
      <c r="C271" s="16" t="s">
        <v>95</v>
      </c>
      <c r="D271" s="17">
        <v>1500</v>
      </c>
      <c r="E271" s="16" t="s">
        <v>513</v>
      </c>
      <c r="F271" s="12" t="s">
        <v>278</v>
      </c>
      <c r="G271" s="11">
        <v>41067</v>
      </c>
      <c r="H271" s="9" t="s">
        <v>100</v>
      </c>
      <c r="I271" s="12" t="s">
        <v>383</v>
      </c>
      <c r="J271" s="17">
        <v>200</v>
      </c>
      <c r="K271" s="12" t="s">
        <v>101</v>
      </c>
      <c r="L271" s="12" t="s">
        <v>747</v>
      </c>
      <c r="M271" s="17"/>
      <c r="N271" s="17">
        <v>200</v>
      </c>
      <c r="O271" s="12" t="s">
        <v>1231</v>
      </c>
      <c r="P271" s="17">
        <v>200</v>
      </c>
      <c r="Q271" s="17"/>
    </row>
    <row r="272" spans="1:17">
      <c r="A272" s="175" t="s">
        <v>326</v>
      </c>
      <c r="B272" s="176"/>
      <c r="C272" s="176"/>
      <c r="D272" s="177"/>
      <c r="E272" s="172" t="s">
        <v>125</v>
      </c>
      <c r="F272" s="173"/>
      <c r="G272" s="173"/>
      <c r="H272" s="173"/>
      <c r="I272" s="173"/>
      <c r="J272" s="174"/>
      <c r="K272" s="178" t="s">
        <v>328</v>
      </c>
      <c r="L272" s="172" t="s">
        <v>1295</v>
      </c>
      <c r="M272" s="173"/>
      <c r="N272" s="174"/>
      <c r="O272" s="172" t="s">
        <v>1296</v>
      </c>
      <c r="P272" s="173"/>
      <c r="Q272" s="174"/>
    </row>
    <row r="273" spans="1:17" ht="18">
      <c r="A273" s="4" t="s">
        <v>330</v>
      </c>
      <c r="B273" s="42" t="s">
        <v>331</v>
      </c>
      <c r="C273" s="41" t="s">
        <v>121</v>
      </c>
      <c r="D273" s="43" t="s">
        <v>329</v>
      </c>
      <c r="E273" s="7" t="s">
        <v>332</v>
      </c>
      <c r="F273" s="41" t="s">
        <v>367</v>
      </c>
      <c r="G273" s="4" t="s">
        <v>330</v>
      </c>
      <c r="H273" s="8" t="s">
        <v>368</v>
      </c>
      <c r="I273" s="41" t="s">
        <v>369</v>
      </c>
      <c r="J273" s="41" t="s">
        <v>329</v>
      </c>
      <c r="K273" s="179"/>
      <c r="L273" s="70" t="s">
        <v>1010</v>
      </c>
      <c r="M273" s="69" t="s">
        <v>1008</v>
      </c>
      <c r="N273" s="69" t="s">
        <v>1009</v>
      </c>
      <c r="O273" s="70" t="s">
        <v>1010</v>
      </c>
      <c r="P273" s="69" t="s">
        <v>1008</v>
      </c>
      <c r="Q273" s="69" t="s">
        <v>1009</v>
      </c>
    </row>
    <row r="274" spans="1:17" ht="108">
      <c r="A274" s="11">
        <v>41066</v>
      </c>
      <c r="B274" s="9">
        <v>2601</v>
      </c>
      <c r="C274" s="16" t="s">
        <v>102</v>
      </c>
      <c r="D274" s="17">
        <v>1500</v>
      </c>
      <c r="E274" s="16" t="s">
        <v>600</v>
      </c>
      <c r="F274" s="12" t="s">
        <v>103</v>
      </c>
      <c r="G274" s="11">
        <v>41068</v>
      </c>
      <c r="H274" s="9" t="s">
        <v>104</v>
      </c>
      <c r="I274" s="12" t="s">
        <v>422</v>
      </c>
      <c r="J274" s="17">
        <v>179.06</v>
      </c>
      <c r="K274" s="12" t="s">
        <v>105</v>
      </c>
      <c r="L274" s="12" t="s">
        <v>754</v>
      </c>
      <c r="M274" s="17"/>
      <c r="N274" s="17">
        <v>179.06</v>
      </c>
      <c r="O274" s="12" t="s">
        <v>1231</v>
      </c>
      <c r="P274" s="17">
        <v>179.06</v>
      </c>
      <c r="Q274" s="17"/>
    </row>
    <row r="275" spans="1:17" ht="108">
      <c r="A275" s="11">
        <v>41066</v>
      </c>
      <c r="B275" s="9">
        <v>2601</v>
      </c>
      <c r="C275" s="16" t="s">
        <v>102</v>
      </c>
      <c r="D275" s="17">
        <v>1500</v>
      </c>
      <c r="E275" s="16" t="s">
        <v>600</v>
      </c>
      <c r="F275" s="12" t="s">
        <v>106</v>
      </c>
      <c r="G275" s="11">
        <v>41068</v>
      </c>
      <c r="H275" s="9" t="s">
        <v>107</v>
      </c>
      <c r="I275" s="12" t="s">
        <v>422</v>
      </c>
      <c r="J275" s="17">
        <v>203.6</v>
      </c>
      <c r="K275" s="12" t="s">
        <v>86</v>
      </c>
      <c r="L275" s="12" t="s">
        <v>736</v>
      </c>
      <c r="M275" s="17"/>
      <c r="N275" s="17">
        <v>203.6</v>
      </c>
      <c r="O275" s="12" t="s">
        <v>1231</v>
      </c>
      <c r="P275" s="17">
        <v>203.6</v>
      </c>
      <c r="Q275" s="17"/>
    </row>
    <row r="276" spans="1:17" ht="63">
      <c r="A276" s="11">
        <v>41066</v>
      </c>
      <c r="B276" s="9">
        <v>2601</v>
      </c>
      <c r="C276" s="16" t="s">
        <v>102</v>
      </c>
      <c r="D276" s="17">
        <v>1500</v>
      </c>
      <c r="E276" s="16" t="s">
        <v>489</v>
      </c>
      <c r="F276" s="12" t="s">
        <v>108</v>
      </c>
      <c r="G276" s="11">
        <v>41071</v>
      </c>
      <c r="H276" s="9" t="s">
        <v>109</v>
      </c>
      <c r="I276" s="12" t="s">
        <v>393</v>
      </c>
      <c r="J276" s="17">
        <v>500</v>
      </c>
      <c r="K276" s="12" t="s">
        <v>682</v>
      </c>
      <c r="L276" s="12" t="s">
        <v>729</v>
      </c>
      <c r="M276" s="17">
        <v>500</v>
      </c>
      <c r="N276" s="17"/>
      <c r="O276" s="12"/>
      <c r="P276" s="17"/>
      <c r="Q276" s="17"/>
    </row>
    <row r="277" spans="1:17" ht="54">
      <c r="A277" s="11">
        <v>41066</v>
      </c>
      <c r="B277" s="9">
        <v>2603</v>
      </c>
      <c r="C277" s="16" t="s">
        <v>110</v>
      </c>
      <c r="D277" s="17">
        <v>1990</v>
      </c>
      <c r="E277" s="16" t="s">
        <v>625</v>
      </c>
      <c r="F277" s="12" t="s">
        <v>111</v>
      </c>
      <c r="G277" s="11">
        <v>41078</v>
      </c>
      <c r="H277" s="9" t="s">
        <v>112</v>
      </c>
      <c r="I277" s="12" t="s">
        <v>393</v>
      </c>
      <c r="J277" s="17">
        <v>300.10000000000002</v>
      </c>
      <c r="K277" s="12" t="s">
        <v>634</v>
      </c>
      <c r="L277" s="12" t="s">
        <v>752</v>
      </c>
      <c r="M277" s="17">
        <v>300.10000000000002</v>
      </c>
      <c r="N277" s="17"/>
      <c r="O277" s="12"/>
      <c r="P277" s="17"/>
      <c r="Q277" s="17"/>
    </row>
    <row r="278" spans="1:17" ht="99">
      <c r="A278" s="11">
        <v>41066</v>
      </c>
      <c r="B278" s="9">
        <v>2603</v>
      </c>
      <c r="C278" s="16" t="s">
        <v>110</v>
      </c>
      <c r="D278" s="17">
        <v>1990</v>
      </c>
      <c r="E278" s="16" t="s">
        <v>600</v>
      </c>
      <c r="F278" s="12" t="s">
        <v>84</v>
      </c>
      <c r="G278" s="11">
        <v>41077</v>
      </c>
      <c r="H278" s="9" t="s">
        <v>113</v>
      </c>
      <c r="I278" s="12" t="s">
        <v>422</v>
      </c>
      <c r="J278" s="17">
        <v>200</v>
      </c>
      <c r="K278" s="12" t="s">
        <v>114</v>
      </c>
      <c r="L278" s="12" t="s">
        <v>745</v>
      </c>
      <c r="M278" s="17"/>
      <c r="N278" s="17">
        <v>200</v>
      </c>
      <c r="O278" s="12" t="s">
        <v>1231</v>
      </c>
      <c r="P278" s="17">
        <v>200</v>
      </c>
      <c r="Q278" s="17"/>
    </row>
    <row r="279" spans="1:17" ht="108">
      <c r="A279" s="11">
        <v>41066</v>
      </c>
      <c r="B279" s="9">
        <v>2603</v>
      </c>
      <c r="C279" s="16" t="s">
        <v>110</v>
      </c>
      <c r="D279" s="17">
        <v>1990</v>
      </c>
      <c r="E279" s="16" t="s">
        <v>600</v>
      </c>
      <c r="F279" s="12" t="s">
        <v>115</v>
      </c>
      <c r="G279" s="11">
        <v>41079</v>
      </c>
      <c r="H279" s="9" t="s">
        <v>116</v>
      </c>
      <c r="I279" s="12" t="s">
        <v>422</v>
      </c>
      <c r="J279" s="17">
        <v>220</v>
      </c>
      <c r="K279" s="12" t="s">
        <v>117</v>
      </c>
      <c r="L279" s="12" t="s">
        <v>742</v>
      </c>
      <c r="M279" s="17"/>
      <c r="N279" s="17">
        <v>220</v>
      </c>
      <c r="O279" s="12" t="s">
        <v>1231</v>
      </c>
      <c r="P279" s="17">
        <v>220</v>
      </c>
      <c r="Q279" s="17"/>
    </row>
    <row r="280" spans="1:17" ht="108">
      <c r="A280" s="11">
        <v>41090</v>
      </c>
      <c r="B280" s="9">
        <v>2603</v>
      </c>
      <c r="C280" s="16" t="s">
        <v>110</v>
      </c>
      <c r="D280" s="17">
        <v>1990</v>
      </c>
      <c r="E280" s="16" t="s">
        <v>600</v>
      </c>
      <c r="F280" s="12" t="s">
        <v>118</v>
      </c>
      <c r="G280" s="11">
        <v>41071</v>
      </c>
      <c r="H280" s="9" t="s">
        <v>119</v>
      </c>
      <c r="I280" s="12" t="s">
        <v>422</v>
      </c>
      <c r="J280" s="17">
        <v>100</v>
      </c>
      <c r="K280" s="12" t="s">
        <v>120</v>
      </c>
      <c r="L280" s="12" t="s">
        <v>766</v>
      </c>
      <c r="M280" s="17"/>
      <c r="N280" s="17">
        <v>100</v>
      </c>
      <c r="O280" s="12" t="s">
        <v>733</v>
      </c>
      <c r="P280" s="17">
        <v>100</v>
      </c>
      <c r="Q280" s="17"/>
    </row>
    <row r="281" spans="1:17" ht="15.75" thickBot="1">
      <c r="I281" s="26" t="s">
        <v>122</v>
      </c>
      <c r="J281" s="27">
        <f>SUM(J10:J280)</f>
        <v>69432.97</v>
      </c>
      <c r="M281" s="27">
        <f>SUM(M10:M280)</f>
        <v>28751.809999999998</v>
      </c>
      <c r="N281" s="27">
        <f>SUM(N10:N280)</f>
        <v>40681.159999999996</v>
      </c>
      <c r="P281" s="27">
        <f>SUM(P10:P280)</f>
        <v>40501.159999999996</v>
      </c>
      <c r="Q281" s="27">
        <f>SUM(Q10:Q280)</f>
        <v>0</v>
      </c>
    </row>
    <row r="282" spans="1:17" ht="15.75" thickTop="1"/>
    <row r="285" spans="1:17">
      <c r="A285" s="55" t="s">
        <v>781</v>
      </c>
    </row>
    <row r="286" spans="1:17">
      <c r="A286" s="175" t="s">
        <v>326</v>
      </c>
      <c r="B286" s="176"/>
      <c r="C286" s="176"/>
      <c r="D286" s="177"/>
      <c r="E286" s="172" t="s">
        <v>125</v>
      </c>
      <c r="F286" s="173"/>
      <c r="G286" s="173"/>
      <c r="H286" s="173"/>
      <c r="I286" s="173"/>
      <c r="J286" s="174"/>
      <c r="K286" s="178" t="s">
        <v>328</v>
      </c>
      <c r="L286" s="172" t="s">
        <v>1296</v>
      </c>
      <c r="M286" s="173"/>
      <c r="N286" s="174"/>
    </row>
    <row r="287" spans="1:17" ht="18">
      <c r="A287" s="4" t="s">
        <v>330</v>
      </c>
      <c r="B287" s="42" t="s">
        <v>331</v>
      </c>
      <c r="C287" s="41" t="s">
        <v>121</v>
      </c>
      <c r="D287" s="43" t="s">
        <v>329</v>
      </c>
      <c r="E287" s="7" t="s">
        <v>332</v>
      </c>
      <c r="F287" s="41" t="s">
        <v>367</v>
      </c>
      <c r="G287" s="4" t="s">
        <v>330</v>
      </c>
      <c r="H287" s="8" t="s">
        <v>368</v>
      </c>
      <c r="I287" s="41" t="s">
        <v>369</v>
      </c>
      <c r="J287" s="41" t="s">
        <v>329</v>
      </c>
      <c r="K287" s="179"/>
      <c r="L287" s="70" t="s">
        <v>1010</v>
      </c>
      <c r="M287" s="69" t="s">
        <v>1008</v>
      </c>
      <c r="N287" s="69" t="s">
        <v>1009</v>
      </c>
    </row>
    <row r="288" spans="1:17" ht="63">
      <c r="A288" s="44">
        <v>40946</v>
      </c>
      <c r="B288" s="45">
        <v>50</v>
      </c>
      <c r="C288" s="46" t="s">
        <v>389</v>
      </c>
      <c r="D288" s="47">
        <v>1900</v>
      </c>
      <c r="E288" s="16" t="s">
        <v>489</v>
      </c>
      <c r="F288" s="48" t="s">
        <v>782</v>
      </c>
      <c r="G288" s="44">
        <v>40968</v>
      </c>
      <c r="H288" s="49" t="s">
        <v>783</v>
      </c>
      <c r="I288" s="50" t="s">
        <v>393</v>
      </c>
      <c r="J288" s="47">
        <v>200</v>
      </c>
      <c r="K288" s="16" t="s">
        <v>784</v>
      </c>
      <c r="L288" s="12" t="s">
        <v>1244</v>
      </c>
      <c r="M288" s="47">
        <v>200</v>
      </c>
      <c r="N288" s="12"/>
    </row>
    <row r="289" spans="1:14" ht="63">
      <c r="A289" s="44">
        <v>40949</v>
      </c>
      <c r="B289" s="45">
        <v>62</v>
      </c>
      <c r="C289" s="46" t="s">
        <v>376</v>
      </c>
      <c r="D289" s="47">
        <v>1000</v>
      </c>
      <c r="E289" s="48" t="s">
        <v>432</v>
      </c>
      <c r="F289" s="48" t="s">
        <v>785</v>
      </c>
      <c r="G289" s="44">
        <v>40949</v>
      </c>
      <c r="H289" s="49" t="s">
        <v>786</v>
      </c>
      <c r="I289" s="48" t="s">
        <v>380</v>
      </c>
      <c r="J289" s="47">
        <v>200</v>
      </c>
      <c r="K289" s="51" t="s">
        <v>787</v>
      </c>
      <c r="L289" s="12" t="s">
        <v>1244</v>
      </c>
      <c r="M289" s="47">
        <v>200</v>
      </c>
      <c r="N289" s="17"/>
    </row>
    <row r="290" spans="1:14" ht="72">
      <c r="A290" s="39">
        <v>40952</v>
      </c>
      <c r="B290" s="9">
        <v>76</v>
      </c>
      <c r="C290" s="12" t="s">
        <v>788</v>
      </c>
      <c r="D290" s="52">
        <v>1900</v>
      </c>
      <c r="E290" s="16" t="s">
        <v>79</v>
      </c>
      <c r="F290" s="12" t="s">
        <v>789</v>
      </c>
      <c r="G290" s="11">
        <v>40967</v>
      </c>
      <c r="H290" s="9">
        <v>5793</v>
      </c>
      <c r="I290" s="12" t="s">
        <v>521</v>
      </c>
      <c r="J290" s="52">
        <v>60</v>
      </c>
      <c r="K290" s="16" t="s">
        <v>790</v>
      </c>
      <c r="L290" s="12" t="s">
        <v>1271</v>
      </c>
      <c r="M290" s="17">
        <v>60</v>
      </c>
      <c r="N290" s="52"/>
    </row>
    <row r="291" spans="1:14" ht="45">
      <c r="A291" s="39">
        <v>40968</v>
      </c>
      <c r="B291" s="9">
        <v>78</v>
      </c>
      <c r="C291" s="12" t="s">
        <v>431</v>
      </c>
      <c r="D291" s="52">
        <v>1980</v>
      </c>
      <c r="E291" s="12" t="s">
        <v>791</v>
      </c>
      <c r="F291" s="12" t="s">
        <v>792</v>
      </c>
      <c r="G291" s="11">
        <v>40953</v>
      </c>
      <c r="H291" s="9" t="s">
        <v>793</v>
      </c>
      <c r="I291" s="12" t="s">
        <v>606</v>
      </c>
      <c r="J291" s="52">
        <v>911.23</v>
      </c>
      <c r="K291" s="16" t="s">
        <v>794</v>
      </c>
      <c r="L291" s="12" t="s">
        <v>1245</v>
      </c>
      <c r="M291" s="17"/>
      <c r="N291" s="52">
        <v>911.23</v>
      </c>
    </row>
    <row r="292" spans="1:14" ht="45">
      <c r="A292" s="39">
        <v>40968</v>
      </c>
      <c r="B292" s="9">
        <v>78</v>
      </c>
      <c r="C292" s="12" t="s">
        <v>431</v>
      </c>
      <c r="D292" s="52">
        <v>1980</v>
      </c>
      <c r="E292" s="12" t="s">
        <v>795</v>
      </c>
      <c r="F292" s="12" t="s">
        <v>796</v>
      </c>
      <c r="G292" s="11">
        <v>40942</v>
      </c>
      <c r="H292" s="9">
        <v>5235</v>
      </c>
      <c r="I292" s="12" t="s">
        <v>606</v>
      </c>
      <c r="J292" s="52">
        <v>347.98</v>
      </c>
      <c r="K292" s="16" t="s">
        <v>794</v>
      </c>
      <c r="L292" s="12" t="s">
        <v>1272</v>
      </c>
      <c r="M292" s="17">
        <v>347.98</v>
      </c>
      <c r="N292" s="52"/>
    </row>
    <row r="293" spans="1:14" ht="63">
      <c r="A293" s="11">
        <v>40952</v>
      </c>
      <c r="B293" s="9">
        <v>84</v>
      </c>
      <c r="C293" s="12" t="s">
        <v>797</v>
      </c>
      <c r="D293" s="52">
        <v>1950</v>
      </c>
      <c r="E293" s="12" t="s">
        <v>479</v>
      </c>
      <c r="F293" s="12" t="s">
        <v>798</v>
      </c>
      <c r="G293" s="11">
        <v>40963</v>
      </c>
      <c r="H293" s="9" t="s">
        <v>799</v>
      </c>
      <c r="I293" s="12" t="s">
        <v>380</v>
      </c>
      <c r="J293" s="52">
        <v>440</v>
      </c>
      <c r="K293" s="16" t="s">
        <v>800</v>
      </c>
      <c r="L293" s="12" t="s">
        <v>1246</v>
      </c>
      <c r="M293" s="52">
        <v>440</v>
      </c>
      <c r="N293" s="17"/>
    </row>
    <row r="294" spans="1:14" ht="63">
      <c r="A294" s="39">
        <v>40952</v>
      </c>
      <c r="B294" s="9">
        <v>91</v>
      </c>
      <c r="C294" s="12" t="s">
        <v>801</v>
      </c>
      <c r="D294" s="52">
        <v>1900</v>
      </c>
      <c r="E294" s="16" t="s">
        <v>9</v>
      </c>
      <c r="F294" s="12" t="s">
        <v>587</v>
      </c>
      <c r="G294" s="11">
        <v>40933</v>
      </c>
      <c r="H294" s="9" t="s">
        <v>802</v>
      </c>
      <c r="I294" s="12" t="s">
        <v>393</v>
      </c>
      <c r="J294" s="52">
        <v>200</v>
      </c>
      <c r="K294" s="16" t="s">
        <v>784</v>
      </c>
      <c r="L294" s="12" t="s">
        <v>1246</v>
      </c>
      <c r="M294" s="52">
        <v>200</v>
      </c>
      <c r="N294" s="17"/>
    </row>
    <row r="295" spans="1:14" ht="63">
      <c r="A295" s="39">
        <v>40952</v>
      </c>
      <c r="B295" s="9">
        <v>93</v>
      </c>
      <c r="C295" s="12" t="s">
        <v>803</v>
      </c>
      <c r="D295" s="52">
        <v>1900</v>
      </c>
      <c r="E295" s="12" t="s">
        <v>489</v>
      </c>
      <c r="F295" s="12" t="s">
        <v>804</v>
      </c>
      <c r="G295" s="11">
        <v>40968</v>
      </c>
      <c r="H295" s="9" t="s">
        <v>805</v>
      </c>
      <c r="I295" s="12" t="s">
        <v>393</v>
      </c>
      <c r="J295" s="56">
        <v>200</v>
      </c>
      <c r="K295" s="16" t="s">
        <v>784</v>
      </c>
      <c r="L295" s="12" t="s">
        <v>1246</v>
      </c>
      <c r="M295" s="56">
        <v>200</v>
      </c>
      <c r="N295" s="17"/>
    </row>
    <row r="296" spans="1:14" ht="63">
      <c r="A296" s="11">
        <v>40952</v>
      </c>
      <c r="B296" s="9">
        <v>94</v>
      </c>
      <c r="C296" s="12" t="s">
        <v>672</v>
      </c>
      <c r="D296" s="52">
        <v>1999</v>
      </c>
      <c r="E296" s="12" t="s">
        <v>489</v>
      </c>
      <c r="F296" s="12" t="s">
        <v>806</v>
      </c>
      <c r="G296" s="11">
        <v>40968</v>
      </c>
      <c r="H296" s="9" t="s">
        <v>807</v>
      </c>
      <c r="I296" s="12" t="s">
        <v>393</v>
      </c>
      <c r="J296" s="52">
        <v>300</v>
      </c>
      <c r="K296" s="16" t="s">
        <v>808</v>
      </c>
      <c r="L296" s="12" t="s">
        <v>1246</v>
      </c>
      <c r="M296" s="52">
        <v>300</v>
      </c>
      <c r="N296" s="17"/>
    </row>
    <row r="297" spans="1:14" ht="63">
      <c r="A297" s="11">
        <v>40952</v>
      </c>
      <c r="B297" s="9">
        <v>94</v>
      </c>
      <c r="C297" s="12" t="s">
        <v>672</v>
      </c>
      <c r="D297" s="52">
        <v>1999</v>
      </c>
      <c r="E297" s="16" t="s">
        <v>489</v>
      </c>
      <c r="F297" s="12" t="s">
        <v>809</v>
      </c>
      <c r="G297" s="11">
        <v>40933</v>
      </c>
      <c r="H297" s="9" t="s">
        <v>810</v>
      </c>
      <c r="I297" s="12" t="s">
        <v>393</v>
      </c>
      <c r="J297" s="56">
        <v>150</v>
      </c>
      <c r="K297" s="16" t="s">
        <v>808</v>
      </c>
      <c r="L297" s="12" t="s">
        <v>1246</v>
      </c>
      <c r="M297" s="56">
        <v>150</v>
      </c>
      <c r="N297" s="17"/>
    </row>
    <row r="298" spans="1:14" ht="54">
      <c r="A298" s="39">
        <v>40953</v>
      </c>
      <c r="B298" s="9">
        <v>127</v>
      </c>
      <c r="C298" s="12" t="s">
        <v>397</v>
      </c>
      <c r="D298" s="54">
        <v>1200</v>
      </c>
      <c r="E298" s="18" t="s">
        <v>791</v>
      </c>
      <c r="F298" s="12" t="s">
        <v>811</v>
      </c>
      <c r="G298" s="11">
        <v>40953</v>
      </c>
      <c r="H298" s="9" t="s">
        <v>812</v>
      </c>
      <c r="I298" s="12" t="s">
        <v>606</v>
      </c>
      <c r="J298" s="54">
        <v>1000</v>
      </c>
      <c r="K298" s="16" t="s">
        <v>813</v>
      </c>
      <c r="L298" s="12" t="s">
        <v>1245</v>
      </c>
      <c r="M298" s="17"/>
      <c r="N298" s="54">
        <v>1000</v>
      </c>
    </row>
    <row r="299" spans="1:14">
      <c r="A299" s="180" t="s">
        <v>326</v>
      </c>
      <c r="B299" s="180"/>
      <c r="C299" s="180"/>
      <c r="D299" s="180"/>
      <c r="E299" s="172" t="s">
        <v>125</v>
      </c>
      <c r="F299" s="173"/>
      <c r="G299" s="173"/>
      <c r="H299" s="173"/>
      <c r="I299" s="173"/>
      <c r="J299" s="174"/>
      <c r="K299" s="178" t="s">
        <v>328</v>
      </c>
      <c r="L299" s="172" t="s">
        <v>1296</v>
      </c>
      <c r="M299" s="173"/>
      <c r="N299" s="174"/>
    </row>
    <row r="300" spans="1:14" ht="18">
      <c r="A300" s="4" t="s">
        <v>330</v>
      </c>
      <c r="B300" s="42" t="s">
        <v>331</v>
      </c>
      <c r="C300" s="41" t="s">
        <v>121</v>
      </c>
      <c r="D300" s="43" t="s">
        <v>329</v>
      </c>
      <c r="E300" s="7" t="s">
        <v>332</v>
      </c>
      <c r="F300" s="41" t="s">
        <v>367</v>
      </c>
      <c r="G300" s="4" t="s">
        <v>330</v>
      </c>
      <c r="H300" s="8" t="s">
        <v>368</v>
      </c>
      <c r="I300" s="41" t="s">
        <v>369</v>
      </c>
      <c r="J300" s="41" t="s">
        <v>329</v>
      </c>
      <c r="K300" s="179"/>
      <c r="L300" s="70" t="s">
        <v>1010</v>
      </c>
      <c r="M300" s="69" t="s">
        <v>1008</v>
      </c>
      <c r="N300" s="69" t="s">
        <v>1009</v>
      </c>
    </row>
    <row r="301" spans="1:14" ht="117">
      <c r="A301" s="39">
        <v>40955</v>
      </c>
      <c r="B301" s="9">
        <v>147</v>
      </c>
      <c r="C301" s="12" t="s">
        <v>382</v>
      </c>
      <c r="D301" s="54">
        <v>1990</v>
      </c>
      <c r="E301" s="16" t="s">
        <v>814</v>
      </c>
      <c r="F301" s="12" t="s">
        <v>815</v>
      </c>
      <c r="G301" s="11">
        <v>40957</v>
      </c>
      <c r="H301" s="9" t="s">
        <v>816</v>
      </c>
      <c r="I301" s="12" t="s">
        <v>577</v>
      </c>
      <c r="J301" s="54">
        <v>113.07</v>
      </c>
      <c r="K301" s="16" t="s">
        <v>817</v>
      </c>
      <c r="L301" s="12" t="s">
        <v>1273</v>
      </c>
      <c r="M301" s="17">
        <v>113.07</v>
      </c>
      <c r="N301" s="54"/>
    </row>
    <row r="302" spans="1:14" ht="63">
      <c r="A302" s="11">
        <v>40960</v>
      </c>
      <c r="B302" s="9">
        <v>247</v>
      </c>
      <c r="C302" s="12" t="s">
        <v>496</v>
      </c>
      <c r="D302" s="54">
        <v>1990</v>
      </c>
      <c r="E302" s="21" t="s">
        <v>513</v>
      </c>
      <c r="F302" s="12" t="s">
        <v>670</v>
      </c>
      <c r="G302" s="11">
        <v>40979</v>
      </c>
      <c r="H302" s="9" t="s">
        <v>818</v>
      </c>
      <c r="I302" s="12" t="s">
        <v>383</v>
      </c>
      <c r="J302" s="54">
        <v>200</v>
      </c>
      <c r="K302" s="16" t="s">
        <v>819</v>
      </c>
      <c r="L302" s="12" t="s">
        <v>1273</v>
      </c>
      <c r="M302" s="54">
        <v>200</v>
      </c>
      <c r="N302" s="54"/>
    </row>
    <row r="303" spans="1:14" ht="63">
      <c r="A303" s="11">
        <v>40960</v>
      </c>
      <c r="B303" s="9">
        <v>247</v>
      </c>
      <c r="C303" s="12" t="s">
        <v>496</v>
      </c>
      <c r="D303" s="54">
        <v>1990</v>
      </c>
      <c r="E303" s="21" t="s">
        <v>513</v>
      </c>
      <c r="F303" s="12" t="s">
        <v>670</v>
      </c>
      <c r="G303" s="11">
        <v>40979</v>
      </c>
      <c r="H303" s="9" t="s">
        <v>820</v>
      </c>
      <c r="I303" s="12" t="s">
        <v>383</v>
      </c>
      <c r="J303" s="54">
        <v>200</v>
      </c>
      <c r="K303" s="16" t="s">
        <v>819</v>
      </c>
      <c r="L303" s="12" t="s">
        <v>1273</v>
      </c>
      <c r="M303" s="54">
        <v>200</v>
      </c>
      <c r="N303" s="54"/>
    </row>
    <row r="304" spans="1:14" ht="63">
      <c r="A304" s="11">
        <v>40960</v>
      </c>
      <c r="B304" s="9">
        <v>247</v>
      </c>
      <c r="C304" s="12" t="s">
        <v>496</v>
      </c>
      <c r="D304" s="54">
        <v>1990</v>
      </c>
      <c r="E304" s="21" t="s">
        <v>600</v>
      </c>
      <c r="F304" s="19" t="s">
        <v>821</v>
      </c>
      <c r="G304" s="11">
        <v>40975</v>
      </c>
      <c r="H304" s="9" t="s">
        <v>822</v>
      </c>
      <c r="I304" s="12" t="s">
        <v>422</v>
      </c>
      <c r="J304" s="54">
        <v>150</v>
      </c>
      <c r="K304" s="16" t="s">
        <v>823</v>
      </c>
      <c r="L304" s="12" t="s">
        <v>1273</v>
      </c>
      <c r="M304" s="54">
        <v>150</v>
      </c>
      <c r="N304" s="54"/>
    </row>
    <row r="305" spans="1:14" ht="63">
      <c r="A305" s="11">
        <v>40989</v>
      </c>
      <c r="B305" s="9">
        <v>248</v>
      </c>
      <c r="C305" s="12" t="s">
        <v>411</v>
      </c>
      <c r="D305" s="54">
        <v>1990</v>
      </c>
      <c r="E305" s="16" t="s">
        <v>600</v>
      </c>
      <c r="F305" s="12" t="s">
        <v>603</v>
      </c>
      <c r="G305" s="11">
        <v>40969</v>
      </c>
      <c r="H305" s="9" t="s">
        <v>824</v>
      </c>
      <c r="I305" s="12" t="s">
        <v>422</v>
      </c>
      <c r="J305" s="54">
        <v>100</v>
      </c>
      <c r="K305" s="16" t="s">
        <v>825</v>
      </c>
      <c r="L305" s="12" t="s">
        <v>1273</v>
      </c>
      <c r="M305" s="54">
        <v>100</v>
      </c>
      <c r="N305" s="54"/>
    </row>
    <row r="306" spans="1:14" ht="63">
      <c r="A306" s="11">
        <v>40989</v>
      </c>
      <c r="B306" s="9">
        <v>248</v>
      </c>
      <c r="C306" s="12" t="s">
        <v>411</v>
      </c>
      <c r="D306" s="54">
        <v>1990</v>
      </c>
      <c r="E306" s="16" t="s">
        <v>600</v>
      </c>
      <c r="F306" s="12" t="s">
        <v>670</v>
      </c>
      <c r="G306" s="11">
        <v>40976</v>
      </c>
      <c r="H306" s="9" t="s">
        <v>826</v>
      </c>
      <c r="I306" s="12" t="s">
        <v>422</v>
      </c>
      <c r="J306" s="54">
        <v>200</v>
      </c>
      <c r="K306" s="16" t="s">
        <v>827</v>
      </c>
      <c r="L306" s="12" t="s">
        <v>1273</v>
      </c>
      <c r="M306" s="54">
        <v>200</v>
      </c>
      <c r="N306" s="54"/>
    </row>
    <row r="307" spans="1:14" ht="63">
      <c r="A307" s="11">
        <v>40989</v>
      </c>
      <c r="B307" s="9">
        <v>249</v>
      </c>
      <c r="C307" s="12" t="s">
        <v>424</v>
      </c>
      <c r="D307" s="54">
        <v>1990</v>
      </c>
      <c r="E307" s="16" t="s">
        <v>600</v>
      </c>
      <c r="F307" s="12" t="s">
        <v>828</v>
      </c>
      <c r="G307" s="11">
        <v>40987</v>
      </c>
      <c r="H307" s="9" t="s">
        <v>829</v>
      </c>
      <c r="I307" s="12" t="s">
        <v>422</v>
      </c>
      <c r="J307" s="54">
        <v>350</v>
      </c>
      <c r="K307" s="16" t="s">
        <v>830</v>
      </c>
      <c r="L307" s="12" t="s">
        <v>1273</v>
      </c>
      <c r="M307" s="54">
        <v>350</v>
      </c>
      <c r="N307" s="54"/>
    </row>
    <row r="308" spans="1:14" ht="72">
      <c r="A308" s="11">
        <v>40989</v>
      </c>
      <c r="B308" s="9">
        <v>250</v>
      </c>
      <c r="C308" s="12" t="s">
        <v>496</v>
      </c>
      <c r="D308" s="54">
        <v>1990</v>
      </c>
      <c r="E308" s="16" t="s">
        <v>600</v>
      </c>
      <c r="F308" s="12" t="s">
        <v>831</v>
      </c>
      <c r="G308" s="11">
        <v>40975</v>
      </c>
      <c r="H308" s="9" t="s">
        <v>832</v>
      </c>
      <c r="I308" s="12" t="s">
        <v>422</v>
      </c>
      <c r="J308" s="54">
        <v>140</v>
      </c>
      <c r="K308" s="16" t="s">
        <v>833</v>
      </c>
      <c r="L308" s="12" t="s">
        <v>1273</v>
      </c>
      <c r="M308" s="54">
        <v>140</v>
      </c>
      <c r="N308" s="54"/>
    </row>
    <row r="309" spans="1:14" ht="72">
      <c r="A309" s="11">
        <v>40989</v>
      </c>
      <c r="B309" s="9">
        <v>250</v>
      </c>
      <c r="C309" s="12" t="s">
        <v>496</v>
      </c>
      <c r="D309" s="54">
        <v>1990</v>
      </c>
      <c r="E309" s="16" t="s">
        <v>600</v>
      </c>
      <c r="F309" s="12" t="s">
        <v>670</v>
      </c>
      <c r="G309" s="11">
        <v>40977</v>
      </c>
      <c r="H309" s="9" t="s">
        <v>834</v>
      </c>
      <c r="I309" s="12" t="s">
        <v>422</v>
      </c>
      <c r="J309" s="54">
        <v>200</v>
      </c>
      <c r="K309" s="16" t="s">
        <v>835</v>
      </c>
      <c r="L309" s="12" t="s">
        <v>1273</v>
      </c>
      <c r="M309" s="54">
        <v>200</v>
      </c>
      <c r="N309" s="54"/>
    </row>
    <row r="310" spans="1:14">
      <c r="A310" s="180" t="s">
        <v>326</v>
      </c>
      <c r="B310" s="180"/>
      <c r="C310" s="180"/>
      <c r="D310" s="180"/>
      <c r="E310" s="172" t="s">
        <v>125</v>
      </c>
      <c r="F310" s="173"/>
      <c r="G310" s="173"/>
      <c r="H310" s="173"/>
      <c r="I310" s="173"/>
      <c r="J310" s="174"/>
      <c r="K310" s="178" t="s">
        <v>328</v>
      </c>
      <c r="L310" s="172" t="s">
        <v>1296</v>
      </c>
      <c r="M310" s="173"/>
      <c r="N310" s="174"/>
    </row>
    <row r="311" spans="1:14" ht="18">
      <c r="A311" s="4" t="s">
        <v>330</v>
      </c>
      <c r="B311" s="42" t="s">
        <v>331</v>
      </c>
      <c r="C311" s="41" t="s">
        <v>121</v>
      </c>
      <c r="D311" s="43" t="s">
        <v>329</v>
      </c>
      <c r="E311" s="7" t="s">
        <v>332</v>
      </c>
      <c r="F311" s="41" t="s">
        <v>367</v>
      </c>
      <c r="G311" s="4" t="s">
        <v>330</v>
      </c>
      <c r="H311" s="8" t="s">
        <v>368</v>
      </c>
      <c r="I311" s="41" t="s">
        <v>369</v>
      </c>
      <c r="J311" s="41" t="s">
        <v>329</v>
      </c>
      <c r="K311" s="179"/>
      <c r="L311" s="70" t="s">
        <v>1010</v>
      </c>
      <c r="M311" s="69" t="s">
        <v>1008</v>
      </c>
      <c r="N311" s="69" t="s">
        <v>1009</v>
      </c>
    </row>
    <row r="312" spans="1:14" ht="72">
      <c r="A312" s="11">
        <v>40989</v>
      </c>
      <c r="B312" s="9">
        <v>250</v>
      </c>
      <c r="C312" s="12" t="s">
        <v>496</v>
      </c>
      <c r="D312" s="54">
        <v>1990</v>
      </c>
      <c r="E312" s="16" t="s">
        <v>600</v>
      </c>
      <c r="F312" s="12" t="s">
        <v>603</v>
      </c>
      <c r="G312" s="11">
        <v>40974</v>
      </c>
      <c r="H312" s="9" t="s">
        <v>836</v>
      </c>
      <c r="I312" s="12" t="s">
        <v>422</v>
      </c>
      <c r="J312" s="54">
        <v>100</v>
      </c>
      <c r="K312" s="16" t="s">
        <v>837</v>
      </c>
      <c r="L312" s="12" t="s">
        <v>1273</v>
      </c>
      <c r="M312" s="54">
        <v>100</v>
      </c>
      <c r="N312" s="54"/>
    </row>
    <row r="313" spans="1:14" ht="63">
      <c r="A313" s="11">
        <v>40989</v>
      </c>
      <c r="B313" s="9">
        <v>251</v>
      </c>
      <c r="C313" s="12" t="s">
        <v>424</v>
      </c>
      <c r="D313" s="54">
        <v>1990</v>
      </c>
      <c r="E313" s="16" t="s">
        <v>600</v>
      </c>
      <c r="F313" s="12" t="s">
        <v>838</v>
      </c>
      <c r="G313" s="11">
        <v>40977</v>
      </c>
      <c r="H313" s="9" t="s">
        <v>839</v>
      </c>
      <c r="I313" s="12" t="s">
        <v>422</v>
      </c>
      <c r="J313" s="54">
        <v>130</v>
      </c>
      <c r="K313" s="16" t="s">
        <v>840</v>
      </c>
      <c r="L313" s="12" t="s">
        <v>1273</v>
      </c>
      <c r="M313" s="54">
        <v>130</v>
      </c>
      <c r="N313" s="54"/>
    </row>
    <row r="314" spans="1:14" ht="63">
      <c r="A314" s="11">
        <v>40989</v>
      </c>
      <c r="B314" s="9">
        <v>251</v>
      </c>
      <c r="C314" s="12" t="s">
        <v>424</v>
      </c>
      <c r="D314" s="54">
        <v>1990</v>
      </c>
      <c r="E314" s="16" t="s">
        <v>600</v>
      </c>
      <c r="F314" s="12" t="s">
        <v>670</v>
      </c>
      <c r="G314" s="11">
        <v>40977</v>
      </c>
      <c r="H314" s="9" t="s">
        <v>841</v>
      </c>
      <c r="I314" s="12" t="s">
        <v>422</v>
      </c>
      <c r="J314" s="54">
        <v>200</v>
      </c>
      <c r="K314" s="16" t="s">
        <v>842</v>
      </c>
      <c r="L314" s="12" t="s">
        <v>1273</v>
      </c>
      <c r="M314" s="54">
        <v>200</v>
      </c>
      <c r="N314" s="54"/>
    </row>
    <row r="315" spans="1:14" ht="63">
      <c r="A315" s="11">
        <v>40989</v>
      </c>
      <c r="B315" s="9">
        <v>252</v>
      </c>
      <c r="C315" s="12" t="s">
        <v>169</v>
      </c>
      <c r="D315" s="54">
        <v>1288.3599999999999</v>
      </c>
      <c r="E315" s="21" t="s">
        <v>489</v>
      </c>
      <c r="F315" s="12" t="s">
        <v>843</v>
      </c>
      <c r="G315" s="11">
        <v>40997</v>
      </c>
      <c r="H315" s="9" t="s">
        <v>844</v>
      </c>
      <c r="I315" s="12" t="s">
        <v>393</v>
      </c>
      <c r="J315" s="54">
        <v>235.3</v>
      </c>
      <c r="K315" s="16" t="s">
        <v>842</v>
      </c>
      <c r="L315" s="12" t="s">
        <v>1274</v>
      </c>
      <c r="M315" s="17">
        <v>235.3</v>
      </c>
      <c r="N315" s="17"/>
    </row>
    <row r="316" spans="1:14" ht="63">
      <c r="A316" s="11">
        <v>40989</v>
      </c>
      <c r="B316" s="9">
        <v>255</v>
      </c>
      <c r="C316" s="12" t="s">
        <v>161</v>
      </c>
      <c r="D316" s="54">
        <v>1900</v>
      </c>
      <c r="E316" s="16" t="s">
        <v>518</v>
      </c>
      <c r="F316" s="12" t="s">
        <v>845</v>
      </c>
      <c r="G316" s="11">
        <v>40998</v>
      </c>
      <c r="H316" s="9" t="s">
        <v>846</v>
      </c>
      <c r="I316" s="12" t="s">
        <v>521</v>
      </c>
      <c r="J316" s="54">
        <v>480</v>
      </c>
      <c r="K316" s="16" t="s">
        <v>825</v>
      </c>
      <c r="L316" s="12" t="s">
        <v>1273</v>
      </c>
      <c r="M316" s="17">
        <v>480</v>
      </c>
      <c r="N316" s="17"/>
    </row>
    <row r="317" spans="1:14" ht="72">
      <c r="A317" s="11">
        <v>40989</v>
      </c>
      <c r="B317" s="9">
        <v>256</v>
      </c>
      <c r="C317" s="12" t="s">
        <v>1</v>
      </c>
      <c r="D317" s="54">
        <v>1900</v>
      </c>
      <c r="E317" s="16" t="s">
        <v>847</v>
      </c>
      <c r="F317" s="12" t="s">
        <v>81</v>
      </c>
      <c r="G317" s="11">
        <v>40999</v>
      </c>
      <c r="H317" s="9" t="s">
        <v>848</v>
      </c>
      <c r="I317" s="12" t="s">
        <v>849</v>
      </c>
      <c r="J317" s="54">
        <v>200</v>
      </c>
      <c r="K317" s="16" t="s">
        <v>850</v>
      </c>
      <c r="L317" s="12" t="s">
        <v>1273</v>
      </c>
      <c r="M317" s="54">
        <v>200</v>
      </c>
      <c r="N317" s="54"/>
    </row>
    <row r="318" spans="1:14" ht="63">
      <c r="A318" s="11">
        <v>40989</v>
      </c>
      <c r="B318" s="9">
        <v>257</v>
      </c>
      <c r="C318" s="12" t="s">
        <v>851</v>
      </c>
      <c r="D318" s="54">
        <v>1900</v>
      </c>
      <c r="E318" s="16" t="s">
        <v>489</v>
      </c>
      <c r="F318" s="12" t="s">
        <v>852</v>
      </c>
      <c r="G318" s="11">
        <v>40997</v>
      </c>
      <c r="H318" s="11" t="s">
        <v>853</v>
      </c>
      <c r="I318" s="12" t="s">
        <v>393</v>
      </c>
      <c r="J318" s="54">
        <v>200</v>
      </c>
      <c r="K318" s="16" t="s">
        <v>854</v>
      </c>
      <c r="L318" s="12" t="s">
        <v>1273</v>
      </c>
      <c r="M318" s="54">
        <v>200</v>
      </c>
      <c r="N318" s="17"/>
    </row>
    <row r="319" spans="1:14" ht="72">
      <c r="A319" s="11">
        <v>40989</v>
      </c>
      <c r="B319" s="9">
        <v>257</v>
      </c>
      <c r="C319" s="12" t="s">
        <v>851</v>
      </c>
      <c r="D319" s="54">
        <v>1900</v>
      </c>
      <c r="E319" s="16" t="s">
        <v>489</v>
      </c>
      <c r="F319" s="12" t="s">
        <v>855</v>
      </c>
      <c r="G319" s="11">
        <v>40996</v>
      </c>
      <c r="H319" s="9" t="s">
        <v>856</v>
      </c>
      <c r="I319" s="12" t="s">
        <v>393</v>
      </c>
      <c r="J319" s="54">
        <v>200.1</v>
      </c>
      <c r="K319" s="16" t="s">
        <v>835</v>
      </c>
      <c r="L319" s="12" t="s">
        <v>1274</v>
      </c>
      <c r="M319" s="54">
        <v>200.1</v>
      </c>
      <c r="N319" s="54"/>
    </row>
    <row r="320" spans="1:14" ht="54">
      <c r="A320" s="11">
        <v>40989</v>
      </c>
      <c r="B320" s="9">
        <v>259</v>
      </c>
      <c r="C320" s="12" t="s">
        <v>473</v>
      </c>
      <c r="D320" s="54">
        <v>1900</v>
      </c>
      <c r="E320" s="16" t="s">
        <v>518</v>
      </c>
      <c r="F320" s="12" t="s">
        <v>857</v>
      </c>
      <c r="G320" s="11">
        <v>40996</v>
      </c>
      <c r="H320" s="9" t="s">
        <v>858</v>
      </c>
      <c r="I320" s="12" t="s">
        <v>521</v>
      </c>
      <c r="J320" s="54">
        <v>518.6</v>
      </c>
      <c r="K320" s="16" t="s">
        <v>859</v>
      </c>
      <c r="L320" s="12" t="s">
        <v>1273</v>
      </c>
      <c r="M320" s="54">
        <v>518.6</v>
      </c>
      <c r="N320" s="54"/>
    </row>
    <row r="321" spans="1:14" ht="54">
      <c r="A321" s="11">
        <v>40989</v>
      </c>
      <c r="B321" s="9">
        <v>259</v>
      </c>
      <c r="C321" s="12" t="s">
        <v>473</v>
      </c>
      <c r="D321" s="54">
        <v>1900</v>
      </c>
      <c r="E321" s="21" t="s">
        <v>518</v>
      </c>
      <c r="F321" s="12" t="s">
        <v>860</v>
      </c>
      <c r="G321" s="11">
        <v>40969</v>
      </c>
      <c r="H321" s="9" t="s">
        <v>861</v>
      </c>
      <c r="I321" s="12" t="s">
        <v>521</v>
      </c>
      <c r="J321" s="54">
        <v>588</v>
      </c>
      <c r="K321" s="16" t="s">
        <v>859</v>
      </c>
      <c r="L321" s="12" t="s">
        <v>1273</v>
      </c>
      <c r="M321" s="54">
        <v>588</v>
      </c>
      <c r="N321" s="54"/>
    </row>
    <row r="322" spans="1:14" ht="63">
      <c r="A322" s="11">
        <v>40989</v>
      </c>
      <c r="B322" s="9">
        <v>261</v>
      </c>
      <c r="C322" s="12" t="s">
        <v>517</v>
      </c>
      <c r="D322" s="54">
        <v>1900</v>
      </c>
      <c r="E322" s="16" t="s">
        <v>518</v>
      </c>
      <c r="F322" s="12" t="s">
        <v>862</v>
      </c>
      <c r="G322" s="11">
        <v>40985</v>
      </c>
      <c r="H322" s="9" t="s">
        <v>863</v>
      </c>
      <c r="I322" s="12" t="s">
        <v>849</v>
      </c>
      <c r="J322" s="54">
        <v>209</v>
      </c>
      <c r="K322" s="16" t="s">
        <v>864</v>
      </c>
      <c r="L322" s="12" t="s">
        <v>1273</v>
      </c>
      <c r="M322" s="54">
        <v>209</v>
      </c>
      <c r="N322" s="54"/>
    </row>
    <row r="323" spans="1:14">
      <c r="A323" s="180" t="s">
        <v>326</v>
      </c>
      <c r="B323" s="180"/>
      <c r="C323" s="180"/>
      <c r="D323" s="180"/>
      <c r="E323" s="172" t="s">
        <v>125</v>
      </c>
      <c r="F323" s="173"/>
      <c r="G323" s="173"/>
      <c r="H323" s="173"/>
      <c r="I323" s="173"/>
      <c r="J323" s="174"/>
      <c r="K323" s="178" t="s">
        <v>328</v>
      </c>
      <c r="L323" s="172" t="s">
        <v>1296</v>
      </c>
      <c r="M323" s="173"/>
      <c r="N323" s="174"/>
    </row>
    <row r="324" spans="1:14" ht="18">
      <c r="A324" s="4" t="s">
        <v>330</v>
      </c>
      <c r="B324" s="42" t="s">
        <v>331</v>
      </c>
      <c r="C324" s="41" t="s">
        <v>121</v>
      </c>
      <c r="D324" s="43" t="s">
        <v>329</v>
      </c>
      <c r="E324" s="7" t="s">
        <v>332</v>
      </c>
      <c r="F324" s="41" t="s">
        <v>367</v>
      </c>
      <c r="G324" s="4" t="s">
        <v>330</v>
      </c>
      <c r="H324" s="8" t="s">
        <v>368</v>
      </c>
      <c r="I324" s="41" t="s">
        <v>369</v>
      </c>
      <c r="J324" s="41" t="s">
        <v>329</v>
      </c>
      <c r="K324" s="179"/>
      <c r="L324" s="70" t="s">
        <v>1010</v>
      </c>
      <c r="M324" s="69" t="s">
        <v>1008</v>
      </c>
      <c r="N324" s="69" t="s">
        <v>1009</v>
      </c>
    </row>
    <row r="325" spans="1:14" ht="90">
      <c r="A325" s="11">
        <v>40989</v>
      </c>
      <c r="B325" s="9">
        <v>261</v>
      </c>
      <c r="C325" s="12" t="s">
        <v>517</v>
      </c>
      <c r="D325" s="54">
        <v>1900</v>
      </c>
      <c r="E325" s="16" t="s">
        <v>518</v>
      </c>
      <c r="F325" s="12" t="s">
        <v>865</v>
      </c>
      <c r="G325" s="11">
        <v>40997</v>
      </c>
      <c r="H325" s="9" t="s">
        <v>866</v>
      </c>
      <c r="I325" s="12" t="s">
        <v>849</v>
      </c>
      <c r="J325" s="54">
        <v>572</v>
      </c>
      <c r="K325" s="16" t="s">
        <v>867</v>
      </c>
      <c r="L325" s="12" t="s">
        <v>1273</v>
      </c>
      <c r="M325" s="54">
        <v>572</v>
      </c>
      <c r="N325" s="54"/>
    </row>
    <row r="326" spans="1:14" ht="72">
      <c r="A326" s="11">
        <v>40989</v>
      </c>
      <c r="B326" s="9">
        <v>263</v>
      </c>
      <c r="C326" s="12" t="s">
        <v>389</v>
      </c>
      <c r="D326" s="54">
        <v>1900</v>
      </c>
      <c r="E326" s="12" t="s">
        <v>518</v>
      </c>
      <c r="F326" s="12" t="s">
        <v>868</v>
      </c>
      <c r="G326" s="11">
        <v>40977</v>
      </c>
      <c r="H326" s="9" t="s">
        <v>869</v>
      </c>
      <c r="I326" s="12" t="s">
        <v>521</v>
      </c>
      <c r="J326" s="54">
        <v>423</v>
      </c>
      <c r="K326" s="16" t="s">
        <v>850</v>
      </c>
      <c r="L326" s="12" t="s">
        <v>1273</v>
      </c>
      <c r="M326" s="54">
        <v>423</v>
      </c>
      <c r="N326" s="54"/>
    </row>
    <row r="327" spans="1:14" ht="63">
      <c r="A327" s="11">
        <v>40989</v>
      </c>
      <c r="B327" s="9">
        <v>264</v>
      </c>
      <c r="C327" s="12" t="s">
        <v>641</v>
      </c>
      <c r="D327" s="54">
        <v>1900</v>
      </c>
      <c r="E327" s="16" t="s">
        <v>513</v>
      </c>
      <c r="F327" s="12" t="s">
        <v>870</v>
      </c>
      <c r="G327" s="11">
        <v>40982</v>
      </c>
      <c r="H327" s="9" t="s">
        <v>871</v>
      </c>
      <c r="I327" s="12" t="s">
        <v>383</v>
      </c>
      <c r="J327" s="54">
        <v>100</v>
      </c>
      <c r="K327" s="16" t="s">
        <v>872</v>
      </c>
      <c r="L327" s="12" t="s">
        <v>1273</v>
      </c>
      <c r="M327" s="54">
        <v>100</v>
      </c>
      <c r="N327" s="54"/>
    </row>
    <row r="328" spans="1:14" ht="72">
      <c r="A328" s="11">
        <v>40989</v>
      </c>
      <c r="B328" s="9">
        <v>264</v>
      </c>
      <c r="C328" s="12" t="s">
        <v>641</v>
      </c>
      <c r="D328" s="54">
        <v>1900</v>
      </c>
      <c r="E328" s="21" t="s">
        <v>513</v>
      </c>
      <c r="F328" s="12" t="s">
        <v>873</v>
      </c>
      <c r="G328" s="11">
        <v>40982</v>
      </c>
      <c r="H328" s="9" t="s">
        <v>874</v>
      </c>
      <c r="I328" s="12" t="s">
        <v>383</v>
      </c>
      <c r="J328" s="54">
        <v>200</v>
      </c>
      <c r="K328" s="16" t="s">
        <v>875</v>
      </c>
      <c r="L328" s="12" t="s">
        <v>1273</v>
      </c>
      <c r="M328" s="54">
        <v>200</v>
      </c>
      <c r="N328" s="54"/>
    </row>
    <row r="329" spans="1:14" ht="72">
      <c r="A329" s="11">
        <v>40989</v>
      </c>
      <c r="B329" s="9">
        <v>265</v>
      </c>
      <c r="C329" s="12" t="s">
        <v>500</v>
      </c>
      <c r="D329" s="54">
        <v>1900</v>
      </c>
      <c r="E329" s="16" t="s">
        <v>600</v>
      </c>
      <c r="F329" s="12" t="s">
        <v>873</v>
      </c>
      <c r="G329" s="11">
        <v>40991</v>
      </c>
      <c r="H329" s="9" t="s">
        <v>876</v>
      </c>
      <c r="I329" s="12" t="s">
        <v>422</v>
      </c>
      <c r="J329" s="54">
        <v>200</v>
      </c>
      <c r="K329" s="16" t="s">
        <v>877</v>
      </c>
      <c r="L329" s="12" t="s">
        <v>1273</v>
      </c>
      <c r="M329" s="54">
        <v>200</v>
      </c>
      <c r="N329" s="54"/>
    </row>
    <row r="330" spans="1:14" ht="63">
      <c r="A330" s="11">
        <v>40989</v>
      </c>
      <c r="B330" s="9">
        <v>265</v>
      </c>
      <c r="C330" s="12" t="s">
        <v>500</v>
      </c>
      <c r="D330" s="54">
        <v>1900</v>
      </c>
      <c r="E330" s="16" t="s">
        <v>600</v>
      </c>
      <c r="F330" s="12" t="s">
        <v>870</v>
      </c>
      <c r="G330" s="11" t="s">
        <v>878</v>
      </c>
      <c r="H330" s="9" t="s">
        <v>878</v>
      </c>
      <c r="I330" s="12" t="s">
        <v>422</v>
      </c>
      <c r="J330" s="54">
        <v>100</v>
      </c>
      <c r="K330" s="16" t="s">
        <v>879</v>
      </c>
      <c r="L330" s="12" t="s">
        <v>1273</v>
      </c>
      <c r="M330" s="54">
        <v>100</v>
      </c>
      <c r="N330" s="54"/>
    </row>
    <row r="331" spans="1:14" ht="63">
      <c r="A331" s="11">
        <v>40989</v>
      </c>
      <c r="B331" s="9">
        <v>266</v>
      </c>
      <c r="C331" s="12" t="s">
        <v>474</v>
      </c>
      <c r="D331" s="54">
        <v>1900</v>
      </c>
      <c r="E331" s="21" t="s">
        <v>518</v>
      </c>
      <c r="F331" s="12" t="s">
        <v>880</v>
      </c>
      <c r="G331" s="11">
        <v>40997</v>
      </c>
      <c r="H331" s="9" t="s">
        <v>881</v>
      </c>
      <c r="I331" s="12" t="s">
        <v>521</v>
      </c>
      <c r="J331" s="54">
        <v>500</v>
      </c>
      <c r="K331" s="16" t="s">
        <v>882</v>
      </c>
      <c r="L331" s="12" t="s">
        <v>1273</v>
      </c>
      <c r="M331" s="54">
        <v>500</v>
      </c>
      <c r="N331" s="54"/>
    </row>
    <row r="332" spans="1:14" ht="63">
      <c r="A332" s="11">
        <v>40989</v>
      </c>
      <c r="B332" s="9">
        <v>268</v>
      </c>
      <c r="C332" s="12" t="s">
        <v>439</v>
      </c>
      <c r="D332" s="54">
        <v>1900</v>
      </c>
      <c r="E332" s="16" t="s">
        <v>518</v>
      </c>
      <c r="F332" s="12" t="s">
        <v>883</v>
      </c>
      <c r="G332" s="11">
        <v>40974</v>
      </c>
      <c r="H332" s="9" t="s">
        <v>884</v>
      </c>
      <c r="I332" s="12" t="s">
        <v>521</v>
      </c>
      <c r="J332" s="54">
        <v>450</v>
      </c>
      <c r="K332" s="16" t="s">
        <v>882</v>
      </c>
      <c r="L332" s="12" t="s">
        <v>1273</v>
      </c>
      <c r="M332" s="54">
        <v>450</v>
      </c>
      <c r="N332" s="54"/>
    </row>
    <row r="333" spans="1:14" ht="63">
      <c r="A333" s="11">
        <v>40995</v>
      </c>
      <c r="B333" s="9">
        <v>280</v>
      </c>
      <c r="C333" s="12" t="s">
        <v>885</v>
      </c>
      <c r="D333" s="54">
        <v>1955</v>
      </c>
      <c r="E333" s="16" t="s">
        <v>479</v>
      </c>
      <c r="F333" s="12" t="s">
        <v>886</v>
      </c>
      <c r="G333" s="11">
        <v>40998</v>
      </c>
      <c r="H333" s="9" t="s">
        <v>887</v>
      </c>
      <c r="I333" s="12" t="s">
        <v>380</v>
      </c>
      <c r="J333" s="54">
        <v>800</v>
      </c>
      <c r="K333" s="16" t="s">
        <v>888</v>
      </c>
      <c r="L333" s="12" t="s">
        <v>1273</v>
      </c>
      <c r="M333" s="54">
        <v>800</v>
      </c>
      <c r="N333" s="54"/>
    </row>
    <row r="334" spans="1:14">
      <c r="A334" s="180" t="s">
        <v>326</v>
      </c>
      <c r="B334" s="180"/>
      <c r="C334" s="180"/>
      <c r="D334" s="180"/>
      <c r="E334" s="172" t="s">
        <v>125</v>
      </c>
      <c r="F334" s="173"/>
      <c r="G334" s="173"/>
      <c r="H334" s="173"/>
      <c r="I334" s="173"/>
      <c r="J334" s="174"/>
      <c r="K334" s="178" t="s">
        <v>328</v>
      </c>
      <c r="L334" s="172" t="s">
        <v>1296</v>
      </c>
      <c r="M334" s="173"/>
      <c r="N334" s="174"/>
    </row>
    <row r="335" spans="1:14" ht="18">
      <c r="A335" s="4" t="s">
        <v>330</v>
      </c>
      <c r="B335" s="42" t="s">
        <v>331</v>
      </c>
      <c r="C335" s="41" t="s">
        <v>121</v>
      </c>
      <c r="D335" s="43" t="s">
        <v>329</v>
      </c>
      <c r="E335" s="7" t="s">
        <v>332</v>
      </c>
      <c r="F335" s="41" t="s">
        <v>367</v>
      </c>
      <c r="G335" s="4" t="s">
        <v>330</v>
      </c>
      <c r="H335" s="8" t="s">
        <v>368</v>
      </c>
      <c r="I335" s="41" t="s">
        <v>369</v>
      </c>
      <c r="J335" s="41" t="s">
        <v>329</v>
      </c>
      <c r="K335" s="179"/>
      <c r="L335" s="70" t="s">
        <v>1010</v>
      </c>
      <c r="M335" s="69" t="s">
        <v>1008</v>
      </c>
      <c r="N335" s="69" t="s">
        <v>1009</v>
      </c>
    </row>
    <row r="336" spans="1:14" ht="72">
      <c r="A336" s="11">
        <v>40995</v>
      </c>
      <c r="B336" s="9">
        <v>283</v>
      </c>
      <c r="C336" s="12" t="s">
        <v>141</v>
      </c>
      <c r="D336" s="54">
        <v>1900</v>
      </c>
      <c r="E336" s="16" t="s">
        <v>432</v>
      </c>
      <c r="F336" s="12" t="s">
        <v>886</v>
      </c>
      <c r="G336" s="11">
        <v>40996</v>
      </c>
      <c r="H336" s="9" t="s">
        <v>889</v>
      </c>
      <c r="I336" s="12" t="s">
        <v>380</v>
      </c>
      <c r="J336" s="54">
        <v>800</v>
      </c>
      <c r="K336" s="16" t="s">
        <v>890</v>
      </c>
      <c r="L336" s="12" t="s">
        <v>1237</v>
      </c>
      <c r="M336" s="54">
        <v>800</v>
      </c>
      <c r="N336" s="17"/>
    </row>
    <row r="337" spans="1:14" ht="63">
      <c r="A337" s="11">
        <v>40995</v>
      </c>
      <c r="B337" s="9">
        <v>284</v>
      </c>
      <c r="C337" s="12" t="s">
        <v>396</v>
      </c>
      <c r="D337" s="54">
        <v>1950</v>
      </c>
      <c r="E337" s="16" t="s">
        <v>432</v>
      </c>
      <c r="F337" s="12" t="s">
        <v>891</v>
      </c>
      <c r="G337" s="11">
        <v>40988</v>
      </c>
      <c r="H337" s="9" t="s">
        <v>892</v>
      </c>
      <c r="I337" s="12" t="s">
        <v>380</v>
      </c>
      <c r="J337" s="54">
        <v>300</v>
      </c>
      <c r="K337" s="16" t="s">
        <v>893</v>
      </c>
      <c r="L337" s="12" t="s">
        <v>1237</v>
      </c>
      <c r="M337" s="54">
        <v>300</v>
      </c>
      <c r="N337" s="17"/>
    </row>
    <row r="338" spans="1:14" ht="63">
      <c r="A338" s="11">
        <v>40995</v>
      </c>
      <c r="B338" s="9">
        <v>287</v>
      </c>
      <c r="C338" s="12" t="s">
        <v>169</v>
      </c>
      <c r="D338" s="54">
        <v>1956</v>
      </c>
      <c r="E338" s="16" t="s">
        <v>894</v>
      </c>
      <c r="F338" s="12" t="s">
        <v>895</v>
      </c>
      <c r="G338" s="11">
        <v>40986</v>
      </c>
      <c r="H338" s="9">
        <v>37804</v>
      </c>
      <c r="I338" s="12" t="s">
        <v>422</v>
      </c>
      <c r="J338" s="54">
        <v>200</v>
      </c>
      <c r="K338" s="16" t="s">
        <v>893</v>
      </c>
      <c r="L338" s="12" t="s">
        <v>1237</v>
      </c>
      <c r="M338" s="54">
        <v>200</v>
      </c>
      <c r="N338" s="17"/>
    </row>
    <row r="339" spans="1:14" ht="63">
      <c r="A339" s="11">
        <v>40995</v>
      </c>
      <c r="B339" s="9">
        <v>288</v>
      </c>
      <c r="C339" s="12" t="s">
        <v>424</v>
      </c>
      <c r="D339" s="54">
        <v>1990</v>
      </c>
      <c r="E339" s="12" t="s">
        <v>432</v>
      </c>
      <c r="F339" s="12" t="s">
        <v>896</v>
      </c>
      <c r="G339" s="11">
        <v>40998</v>
      </c>
      <c r="H339" s="9" t="s">
        <v>897</v>
      </c>
      <c r="I339" s="12" t="s">
        <v>380</v>
      </c>
      <c r="J339" s="52">
        <v>400</v>
      </c>
      <c r="K339" s="16" t="s">
        <v>898</v>
      </c>
      <c r="L339" s="12" t="s">
        <v>1248</v>
      </c>
      <c r="M339" s="17">
        <v>400</v>
      </c>
      <c r="N339" s="17"/>
    </row>
    <row r="340" spans="1:14" ht="63">
      <c r="A340" s="11">
        <v>40995</v>
      </c>
      <c r="B340" s="9">
        <v>290</v>
      </c>
      <c r="C340" s="12" t="s">
        <v>163</v>
      </c>
      <c r="D340" s="54">
        <v>1995</v>
      </c>
      <c r="E340" s="16" t="s">
        <v>432</v>
      </c>
      <c r="F340" s="12" t="s">
        <v>899</v>
      </c>
      <c r="G340" s="11">
        <v>40996</v>
      </c>
      <c r="H340" s="9" t="s">
        <v>900</v>
      </c>
      <c r="I340" s="12" t="s">
        <v>380</v>
      </c>
      <c r="J340" s="54">
        <v>300</v>
      </c>
      <c r="K340" s="16" t="s">
        <v>893</v>
      </c>
      <c r="L340" s="12" t="s">
        <v>1237</v>
      </c>
      <c r="M340" s="54">
        <v>300</v>
      </c>
      <c r="N340" s="17"/>
    </row>
    <row r="341" spans="1:14" ht="99">
      <c r="A341" s="11">
        <v>40995</v>
      </c>
      <c r="B341" s="9">
        <v>291</v>
      </c>
      <c r="C341" s="12" t="s">
        <v>397</v>
      </c>
      <c r="D341" s="54">
        <v>1950</v>
      </c>
      <c r="E341" s="16" t="s">
        <v>384</v>
      </c>
      <c r="F341" s="12" t="s">
        <v>901</v>
      </c>
      <c r="G341" s="11">
        <v>40968</v>
      </c>
      <c r="H341" s="9" t="s">
        <v>902</v>
      </c>
      <c r="I341" s="12" t="s">
        <v>402</v>
      </c>
      <c r="J341" s="54">
        <v>200.01</v>
      </c>
      <c r="K341" s="16" t="s">
        <v>903</v>
      </c>
      <c r="L341" s="12" t="s">
        <v>1276</v>
      </c>
      <c r="M341" s="54">
        <v>200.01</v>
      </c>
      <c r="N341" s="54"/>
    </row>
    <row r="342" spans="1:14" ht="99">
      <c r="A342" s="11">
        <v>40995</v>
      </c>
      <c r="B342" s="9">
        <v>291</v>
      </c>
      <c r="C342" s="12" t="s">
        <v>397</v>
      </c>
      <c r="D342" s="54">
        <v>1950</v>
      </c>
      <c r="E342" s="16" t="s">
        <v>384</v>
      </c>
      <c r="F342" s="12" t="s">
        <v>901</v>
      </c>
      <c r="G342" s="11">
        <v>40963</v>
      </c>
      <c r="H342" s="9" t="s">
        <v>904</v>
      </c>
      <c r="I342" s="12" t="s">
        <v>402</v>
      </c>
      <c r="J342" s="54">
        <v>200.01</v>
      </c>
      <c r="K342" s="16" t="s">
        <v>903</v>
      </c>
      <c r="L342" s="12" t="s">
        <v>1275</v>
      </c>
      <c r="M342" s="54">
        <v>200.01</v>
      </c>
      <c r="N342" s="54"/>
    </row>
    <row r="343" spans="1:14" ht="63">
      <c r="A343" s="11">
        <v>40995</v>
      </c>
      <c r="B343" s="9">
        <v>291</v>
      </c>
      <c r="C343" s="12" t="s">
        <v>397</v>
      </c>
      <c r="D343" s="54">
        <v>1950</v>
      </c>
      <c r="E343" s="16" t="s">
        <v>384</v>
      </c>
      <c r="F343" s="12" t="s">
        <v>905</v>
      </c>
      <c r="G343" s="11">
        <v>40970</v>
      </c>
      <c r="H343" s="9" t="s">
        <v>906</v>
      </c>
      <c r="I343" s="12" t="s">
        <v>387</v>
      </c>
      <c r="J343" s="54">
        <v>100</v>
      </c>
      <c r="K343" s="16" t="s">
        <v>907</v>
      </c>
      <c r="L343" s="12" t="s">
        <v>1231</v>
      </c>
      <c r="M343" s="54">
        <v>100</v>
      </c>
      <c r="N343" s="54"/>
    </row>
    <row r="344" spans="1:14" ht="99">
      <c r="A344" s="11">
        <v>40995</v>
      </c>
      <c r="B344" s="9">
        <v>292</v>
      </c>
      <c r="C344" s="12" t="s">
        <v>395</v>
      </c>
      <c r="D344" s="54">
        <v>1990</v>
      </c>
      <c r="E344" s="16" t="s">
        <v>384</v>
      </c>
      <c r="F344" s="12" t="s">
        <v>213</v>
      </c>
      <c r="G344" s="11">
        <v>40994</v>
      </c>
      <c r="H344" s="9" t="s">
        <v>908</v>
      </c>
      <c r="I344" s="12" t="s">
        <v>402</v>
      </c>
      <c r="J344" s="54">
        <v>200</v>
      </c>
      <c r="K344" s="16" t="s">
        <v>903</v>
      </c>
      <c r="L344" s="12" t="s">
        <v>1277</v>
      </c>
      <c r="M344" s="54">
        <v>200</v>
      </c>
      <c r="N344" s="54"/>
    </row>
    <row r="345" spans="1:14">
      <c r="A345" s="180" t="s">
        <v>326</v>
      </c>
      <c r="B345" s="180"/>
      <c r="C345" s="180"/>
      <c r="D345" s="180"/>
      <c r="E345" s="172" t="s">
        <v>125</v>
      </c>
      <c r="F345" s="173"/>
      <c r="G345" s="173"/>
      <c r="H345" s="173"/>
      <c r="I345" s="173"/>
      <c r="J345" s="174"/>
      <c r="K345" s="178" t="s">
        <v>328</v>
      </c>
      <c r="L345" s="172" t="s">
        <v>1296</v>
      </c>
      <c r="M345" s="173"/>
      <c r="N345" s="174"/>
    </row>
    <row r="346" spans="1:14" ht="18">
      <c r="A346" s="4" t="s">
        <v>330</v>
      </c>
      <c r="B346" s="42" t="s">
        <v>331</v>
      </c>
      <c r="C346" s="41" t="s">
        <v>121</v>
      </c>
      <c r="D346" s="43" t="s">
        <v>329</v>
      </c>
      <c r="E346" s="7" t="s">
        <v>332</v>
      </c>
      <c r="F346" s="41" t="s">
        <v>367</v>
      </c>
      <c r="G346" s="4" t="s">
        <v>330</v>
      </c>
      <c r="H346" s="8" t="s">
        <v>368</v>
      </c>
      <c r="I346" s="41" t="s">
        <v>369</v>
      </c>
      <c r="J346" s="41" t="s">
        <v>329</v>
      </c>
      <c r="K346" s="179"/>
      <c r="L346" s="70" t="s">
        <v>1010</v>
      </c>
      <c r="M346" s="69" t="s">
        <v>1008</v>
      </c>
      <c r="N346" s="69" t="s">
        <v>1009</v>
      </c>
    </row>
    <row r="347" spans="1:14" ht="99">
      <c r="A347" s="11">
        <v>40995</v>
      </c>
      <c r="B347" s="9">
        <v>292</v>
      </c>
      <c r="C347" s="12" t="s">
        <v>395</v>
      </c>
      <c r="D347" s="54">
        <v>1990</v>
      </c>
      <c r="E347" s="16" t="s">
        <v>384</v>
      </c>
      <c r="F347" s="12" t="s">
        <v>213</v>
      </c>
      <c r="G347" s="11">
        <v>40998</v>
      </c>
      <c r="H347" s="9" t="s">
        <v>909</v>
      </c>
      <c r="I347" s="12" t="s">
        <v>402</v>
      </c>
      <c r="J347" s="54">
        <v>200</v>
      </c>
      <c r="K347" s="16" t="s">
        <v>903</v>
      </c>
      <c r="L347" s="12" t="s">
        <v>1278</v>
      </c>
      <c r="M347" s="54">
        <v>200</v>
      </c>
      <c r="N347" s="54"/>
    </row>
    <row r="348" spans="1:14" ht="99">
      <c r="A348" s="11">
        <v>40995</v>
      </c>
      <c r="B348" s="9">
        <v>292</v>
      </c>
      <c r="C348" s="12" t="s">
        <v>395</v>
      </c>
      <c r="D348" s="54">
        <v>1990</v>
      </c>
      <c r="E348" s="16" t="s">
        <v>384</v>
      </c>
      <c r="F348" s="12" t="s">
        <v>910</v>
      </c>
      <c r="G348" s="11">
        <v>40974</v>
      </c>
      <c r="H348" s="9" t="s">
        <v>911</v>
      </c>
      <c r="I348" s="12" t="s">
        <v>402</v>
      </c>
      <c r="J348" s="54">
        <v>200</v>
      </c>
      <c r="K348" s="16" t="s">
        <v>903</v>
      </c>
      <c r="L348" s="12" t="s">
        <v>1279</v>
      </c>
      <c r="M348" s="54">
        <v>200</v>
      </c>
      <c r="N348" s="54"/>
    </row>
    <row r="349" spans="1:14" ht="99">
      <c r="A349" s="11">
        <v>40995</v>
      </c>
      <c r="B349" s="9">
        <v>295</v>
      </c>
      <c r="C349" s="12" t="s">
        <v>370</v>
      </c>
      <c r="D349" s="54">
        <v>1990</v>
      </c>
      <c r="E349" s="16" t="s">
        <v>384</v>
      </c>
      <c r="F349" s="12" t="s">
        <v>213</v>
      </c>
      <c r="G349" s="11">
        <v>40987</v>
      </c>
      <c r="H349" s="9" t="s">
        <v>912</v>
      </c>
      <c r="I349" s="12" t="s">
        <v>402</v>
      </c>
      <c r="J349" s="54">
        <v>200</v>
      </c>
      <c r="K349" s="16" t="s">
        <v>903</v>
      </c>
      <c r="L349" s="12" t="s">
        <v>1280</v>
      </c>
      <c r="M349" s="17">
        <v>200</v>
      </c>
      <c r="N349" s="54"/>
    </row>
    <row r="350" spans="1:14" ht="99">
      <c r="A350" s="11">
        <v>40995</v>
      </c>
      <c r="B350" s="9">
        <v>295</v>
      </c>
      <c r="C350" s="12" t="s">
        <v>370</v>
      </c>
      <c r="D350" s="54">
        <v>1990</v>
      </c>
      <c r="E350" s="16" t="s">
        <v>384</v>
      </c>
      <c r="F350" s="12" t="s">
        <v>913</v>
      </c>
      <c r="G350" s="11">
        <v>40959</v>
      </c>
      <c r="H350" s="9" t="s">
        <v>914</v>
      </c>
      <c r="I350" s="12" t="s">
        <v>402</v>
      </c>
      <c r="J350" s="54">
        <v>200.05</v>
      </c>
      <c r="K350" s="16" t="s">
        <v>903</v>
      </c>
      <c r="L350" s="12" t="s">
        <v>1280</v>
      </c>
      <c r="M350" s="54">
        <v>200.05</v>
      </c>
      <c r="N350" s="54"/>
    </row>
    <row r="351" spans="1:14" ht="63">
      <c r="A351" s="11">
        <v>40995</v>
      </c>
      <c r="B351" s="9">
        <v>296</v>
      </c>
      <c r="C351" s="12" t="s">
        <v>431</v>
      </c>
      <c r="D351" s="54">
        <v>1950</v>
      </c>
      <c r="E351" s="16" t="s">
        <v>390</v>
      </c>
      <c r="F351" s="12" t="s">
        <v>915</v>
      </c>
      <c r="G351" s="11">
        <v>40997</v>
      </c>
      <c r="H351" s="9" t="s">
        <v>916</v>
      </c>
      <c r="I351" s="12" t="s">
        <v>393</v>
      </c>
      <c r="J351" s="54">
        <v>200</v>
      </c>
      <c r="K351" s="16" t="s">
        <v>888</v>
      </c>
      <c r="L351" s="12" t="s">
        <v>1281</v>
      </c>
      <c r="M351" s="54">
        <v>200</v>
      </c>
      <c r="N351" s="54"/>
    </row>
    <row r="352" spans="1:14" ht="54">
      <c r="A352" s="11">
        <v>40995</v>
      </c>
      <c r="B352" s="9">
        <v>297</v>
      </c>
      <c r="C352" s="12" t="s">
        <v>138</v>
      </c>
      <c r="D352" s="54">
        <v>1990</v>
      </c>
      <c r="E352" s="16" t="s">
        <v>917</v>
      </c>
      <c r="F352" s="12" t="s">
        <v>918</v>
      </c>
      <c r="G352" s="11">
        <v>40999</v>
      </c>
      <c r="H352" s="9" t="s">
        <v>919</v>
      </c>
      <c r="I352" s="12" t="s">
        <v>168</v>
      </c>
      <c r="J352" s="54">
        <v>1000</v>
      </c>
      <c r="K352" s="16" t="s">
        <v>920</v>
      </c>
      <c r="L352" s="12" t="s">
        <v>1273</v>
      </c>
      <c r="M352" s="54">
        <v>1000</v>
      </c>
      <c r="N352" s="54"/>
    </row>
    <row r="353" spans="1:14" ht="63">
      <c r="A353" s="11">
        <v>40995</v>
      </c>
      <c r="B353" s="9">
        <v>300</v>
      </c>
      <c r="C353" s="12" t="s">
        <v>780</v>
      </c>
      <c r="D353" s="54">
        <v>1980</v>
      </c>
      <c r="E353" s="16" t="s">
        <v>921</v>
      </c>
      <c r="F353" s="12" t="s">
        <v>922</v>
      </c>
      <c r="G353" s="11">
        <v>40991</v>
      </c>
      <c r="H353" s="9" t="s">
        <v>923</v>
      </c>
      <c r="I353" s="12" t="s">
        <v>422</v>
      </c>
      <c r="J353" s="54">
        <v>150</v>
      </c>
      <c r="K353" s="16" t="s">
        <v>924</v>
      </c>
      <c r="L353" s="12" t="s">
        <v>1244</v>
      </c>
      <c r="M353" s="54">
        <v>150</v>
      </c>
      <c r="N353" s="17"/>
    </row>
    <row r="354" spans="1:14" ht="63">
      <c r="A354" s="11">
        <v>40998</v>
      </c>
      <c r="B354" s="9">
        <v>455</v>
      </c>
      <c r="C354" s="12" t="s">
        <v>576</v>
      </c>
      <c r="D354" s="54">
        <v>1984</v>
      </c>
      <c r="E354" s="16" t="s">
        <v>600</v>
      </c>
      <c r="F354" s="12" t="s">
        <v>106</v>
      </c>
      <c r="G354" s="11">
        <v>40991</v>
      </c>
      <c r="H354" s="9" t="s">
        <v>925</v>
      </c>
      <c r="I354" s="12" t="s">
        <v>422</v>
      </c>
      <c r="J354" s="54">
        <v>200</v>
      </c>
      <c r="K354" s="16" t="s">
        <v>926</v>
      </c>
      <c r="L354" s="12" t="s">
        <v>1244</v>
      </c>
      <c r="M354" s="17">
        <v>200</v>
      </c>
      <c r="N354" s="54"/>
    </row>
    <row r="355" spans="1:14">
      <c r="A355" s="180" t="s">
        <v>326</v>
      </c>
      <c r="B355" s="180"/>
      <c r="C355" s="180"/>
      <c r="D355" s="180"/>
      <c r="E355" s="172" t="s">
        <v>125</v>
      </c>
      <c r="F355" s="173"/>
      <c r="G355" s="173"/>
      <c r="H355" s="173"/>
      <c r="I355" s="173"/>
      <c r="J355" s="174"/>
      <c r="K355" s="178" t="s">
        <v>328</v>
      </c>
      <c r="L355" s="172" t="s">
        <v>1296</v>
      </c>
      <c r="M355" s="173"/>
      <c r="N355" s="174"/>
    </row>
    <row r="356" spans="1:14" ht="18">
      <c r="A356" s="4" t="s">
        <v>330</v>
      </c>
      <c r="B356" s="42" t="s">
        <v>331</v>
      </c>
      <c r="C356" s="41" t="s">
        <v>121</v>
      </c>
      <c r="D356" s="43" t="s">
        <v>329</v>
      </c>
      <c r="E356" s="7" t="s">
        <v>332</v>
      </c>
      <c r="F356" s="41" t="s">
        <v>367</v>
      </c>
      <c r="G356" s="4" t="s">
        <v>330</v>
      </c>
      <c r="H356" s="8" t="s">
        <v>368</v>
      </c>
      <c r="I356" s="41" t="s">
        <v>369</v>
      </c>
      <c r="J356" s="41" t="s">
        <v>329</v>
      </c>
      <c r="K356" s="179"/>
      <c r="L356" s="70" t="s">
        <v>1010</v>
      </c>
      <c r="M356" s="69" t="s">
        <v>1008</v>
      </c>
      <c r="N356" s="69" t="s">
        <v>1009</v>
      </c>
    </row>
    <row r="357" spans="1:14" ht="90">
      <c r="A357" s="11">
        <v>40998</v>
      </c>
      <c r="B357" s="9">
        <v>455</v>
      </c>
      <c r="C357" s="12" t="s">
        <v>576</v>
      </c>
      <c r="D357" s="54">
        <v>1984</v>
      </c>
      <c r="E357" s="16" t="s">
        <v>600</v>
      </c>
      <c r="F357" s="12" t="s">
        <v>927</v>
      </c>
      <c r="G357" s="11">
        <v>40991</v>
      </c>
      <c r="H357" s="9" t="s">
        <v>928</v>
      </c>
      <c r="I357" s="12" t="s">
        <v>422</v>
      </c>
      <c r="J357" s="54">
        <v>130</v>
      </c>
      <c r="K357" s="16" t="s">
        <v>929</v>
      </c>
      <c r="L357" s="12" t="s">
        <v>1283</v>
      </c>
      <c r="M357" s="54">
        <v>130</v>
      </c>
      <c r="N357" s="54"/>
    </row>
    <row r="358" spans="1:14" ht="63">
      <c r="A358" s="11">
        <v>41015</v>
      </c>
      <c r="B358" s="9">
        <v>523</v>
      </c>
      <c r="C358" s="12" t="s">
        <v>163</v>
      </c>
      <c r="D358" s="10">
        <v>1950</v>
      </c>
      <c r="E358" s="12" t="s">
        <v>405</v>
      </c>
      <c r="F358" s="12" t="s">
        <v>930</v>
      </c>
      <c r="G358" s="11">
        <v>41022</v>
      </c>
      <c r="H358" s="9" t="s">
        <v>931</v>
      </c>
      <c r="I358" s="12" t="s">
        <v>932</v>
      </c>
      <c r="J358" s="13">
        <v>100</v>
      </c>
      <c r="K358" s="16" t="s">
        <v>933</v>
      </c>
      <c r="L358" s="12" t="s">
        <v>1282</v>
      </c>
      <c r="M358" s="13">
        <v>100</v>
      </c>
      <c r="N358" s="13"/>
    </row>
    <row r="359" spans="1:14" ht="54">
      <c r="A359" s="11">
        <v>41029</v>
      </c>
      <c r="B359" s="9">
        <v>527</v>
      </c>
      <c r="C359" s="12" t="s">
        <v>172</v>
      </c>
      <c r="D359" s="10">
        <v>1950</v>
      </c>
      <c r="E359" s="12" t="s">
        <v>405</v>
      </c>
      <c r="F359" s="12" t="s">
        <v>934</v>
      </c>
      <c r="G359" s="11">
        <v>41022</v>
      </c>
      <c r="H359" s="9" t="s">
        <v>935</v>
      </c>
      <c r="I359" s="12" t="s">
        <v>932</v>
      </c>
      <c r="J359" s="13">
        <v>100</v>
      </c>
      <c r="K359" s="16" t="s">
        <v>936</v>
      </c>
      <c r="L359" s="12" t="s">
        <v>1282</v>
      </c>
      <c r="M359" s="13">
        <v>100</v>
      </c>
      <c r="N359" s="13"/>
    </row>
    <row r="360" spans="1:14" ht="63">
      <c r="A360" s="11">
        <v>41029</v>
      </c>
      <c r="B360" s="9">
        <v>532</v>
      </c>
      <c r="C360" s="12" t="s">
        <v>181</v>
      </c>
      <c r="D360" s="10">
        <v>1950</v>
      </c>
      <c r="E360" s="12" t="s">
        <v>894</v>
      </c>
      <c r="F360" s="12" t="s">
        <v>937</v>
      </c>
      <c r="G360" s="11">
        <v>41020</v>
      </c>
      <c r="H360" s="9">
        <v>41116</v>
      </c>
      <c r="I360" s="12" t="s">
        <v>938</v>
      </c>
      <c r="J360" s="13">
        <v>200</v>
      </c>
      <c r="K360" s="16" t="s">
        <v>939</v>
      </c>
      <c r="L360" s="12" t="s">
        <v>1282</v>
      </c>
      <c r="M360" s="13">
        <v>200</v>
      </c>
      <c r="N360" s="13"/>
    </row>
    <row r="361" spans="1:14" ht="63">
      <c r="A361" s="11">
        <v>41029</v>
      </c>
      <c r="B361" s="9">
        <v>536</v>
      </c>
      <c r="C361" s="12" t="s">
        <v>376</v>
      </c>
      <c r="D361" s="10">
        <v>1950</v>
      </c>
      <c r="E361" s="12" t="s">
        <v>405</v>
      </c>
      <c r="F361" s="12" t="s">
        <v>940</v>
      </c>
      <c r="G361" s="11">
        <v>41015</v>
      </c>
      <c r="H361" s="9" t="s">
        <v>941</v>
      </c>
      <c r="I361" s="12" t="s">
        <v>942</v>
      </c>
      <c r="J361" s="13">
        <v>300</v>
      </c>
      <c r="K361" s="16" t="s">
        <v>943</v>
      </c>
      <c r="L361" s="12" t="s">
        <v>1247</v>
      </c>
      <c r="M361" s="17">
        <v>300</v>
      </c>
      <c r="N361" s="17"/>
    </row>
    <row r="362" spans="1:14" ht="63">
      <c r="A362" s="11">
        <v>41029</v>
      </c>
      <c r="B362" s="9">
        <v>540</v>
      </c>
      <c r="C362" s="12" t="s">
        <v>944</v>
      </c>
      <c r="D362" s="10">
        <v>1950</v>
      </c>
      <c r="E362" s="12" t="s">
        <v>405</v>
      </c>
      <c r="F362" s="12" t="s">
        <v>945</v>
      </c>
      <c r="G362" s="11">
        <v>41012</v>
      </c>
      <c r="H362" s="9" t="s">
        <v>946</v>
      </c>
      <c r="I362" s="12" t="s">
        <v>947</v>
      </c>
      <c r="J362" s="13">
        <v>300</v>
      </c>
      <c r="K362" s="16" t="s">
        <v>948</v>
      </c>
      <c r="L362" s="12" t="s">
        <v>1273</v>
      </c>
      <c r="M362" s="17">
        <v>300</v>
      </c>
      <c r="N362" s="17"/>
    </row>
    <row r="363" spans="1:14" ht="63">
      <c r="A363" s="11">
        <v>41029</v>
      </c>
      <c r="B363" s="9">
        <v>540</v>
      </c>
      <c r="C363" s="12" t="s">
        <v>944</v>
      </c>
      <c r="D363" s="10">
        <v>1950</v>
      </c>
      <c r="E363" s="12" t="s">
        <v>405</v>
      </c>
      <c r="F363" s="12" t="s">
        <v>949</v>
      </c>
      <c r="G363" s="11">
        <v>41006</v>
      </c>
      <c r="H363" s="9" t="s">
        <v>950</v>
      </c>
      <c r="I363" s="12" t="s">
        <v>938</v>
      </c>
      <c r="J363" s="13">
        <v>200</v>
      </c>
      <c r="K363" s="16" t="s">
        <v>951</v>
      </c>
      <c r="L363" s="12" t="s">
        <v>1273</v>
      </c>
      <c r="M363" s="13">
        <v>200</v>
      </c>
      <c r="N363" s="13"/>
    </row>
    <row r="364" spans="1:14" ht="90">
      <c r="A364" s="11">
        <v>41016</v>
      </c>
      <c r="B364" s="9">
        <v>546</v>
      </c>
      <c r="C364" s="12" t="s">
        <v>474</v>
      </c>
      <c r="D364" s="54">
        <v>1950</v>
      </c>
      <c r="E364" s="16" t="s">
        <v>518</v>
      </c>
      <c r="F364" s="12" t="s">
        <v>952</v>
      </c>
      <c r="G364" s="11">
        <v>41008</v>
      </c>
      <c r="H364" s="9" t="s">
        <v>953</v>
      </c>
      <c r="I364" s="12" t="s">
        <v>521</v>
      </c>
      <c r="J364" s="54">
        <v>500</v>
      </c>
      <c r="K364" s="16" t="s">
        <v>954</v>
      </c>
      <c r="L364" s="12" t="s">
        <v>1273</v>
      </c>
      <c r="M364" s="54">
        <v>500</v>
      </c>
      <c r="N364" s="54"/>
    </row>
    <row r="365" spans="1:14" ht="63">
      <c r="A365" s="11">
        <v>41016</v>
      </c>
      <c r="B365" s="9">
        <v>548</v>
      </c>
      <c r="C365" s="12" t="s">
        <v>540</v>
      </c>
      <c r="D365" s="54">
        <v>1950</v>
      </c>
      <c r="E365" s="16" t="s">
        <v>489</v>
      </c>
      <c r="F365" s="12" t="s">
        <v>290</v>
      </c>
      <c r="G365" s="11">
        <v>41026</v>
      </c>
      <c r="H365" s="9" t="s">
        <v>955</v>
      </c>
      <c r="I365" s="12" t="s">
        <v>393</v>
      </c>
      <c r="J365" s="54">
        <v>100</v>
      </c>
      <c r="K365" s="16" t="s">
        <v>956</v>
      </c>
      <c r="L365" s="12" t="s">
        <v>752</v>
      </c>
      <c r="M365" s="54">
        <v>100</v>
      </c>
      <c r="N365" s="17"/>
    </row>
    <row r="366" spans="1:14" ht="72">
      <c r="A366" s="11">
        <v>41016</v>
      </c>
      <c r="B366" s="9">
        <v>548</v>
      </c>
      <c r="C366" s="12" t="s">
        <v>540</v>
      </c>
      <c r="D366" s="54">
        <v>1950</v>
      </c>
      <c r="E366" s="16" t="s">
        <v>489</v>
      </c>
      <c r="F366" s="12" t="s">
        <v>290</v>
      </c>
      <c r="G366" s="11">
        <v>41026</v>
      </c>
      <c r="H366" s="9" t="s">
        <v>957</v>
      </c>
      <c r="I366" s="12" t="s">
        <v>393</v>
      </c>
      <c r="J366" s="54">
        <v>100</v>
      </c>
      <c r="K366" s="16" t="s">
        <v>958</v>
      </c>
      <c r="L366" s="12" t="s">
        <v>752</v>
      </c>
      <c r="M366" s="54">
        <v>100</v>
      </c>
      <c r="N366" s="17"/>
    </row>
    <row r="367" spans="1:14">
      <c r="A367" s="180" t="s">
        <v>326</v>
      </c>
      <c r="B367" s="180"/>
      <c r="C367" s="180"/>
      <c r="D367" s="180"/>
      <c r="E367" s="172" t="s">
        <v>125</v>
      </c>
      <c r="F367" s="173"/>
      <c r="G367" s="173"/>
      <c r="H367" s="173"/>
      <c r="I367" s="173"/>
      <c r="J367" s="174"/>
      <c r="K367" s="178" t="s">
        <v>328</v>
      </c>
      <c r="L367" s="172" t="s">
        <v>1296</v>
      </c>
      <c r="M367" s="173"/>
      <c r="N367" s="174"/>
    </row>
    <row r="368" spans="1:14" ht="18">
      <c r="A368" s="4" t="s">
        <v>330</v>
      </c>
      <c r="B368" s="42" t="s">
        <v>331</v>
      </c>
      <c r="C368" s="41" t="s">
        <v>121</v>
      </c>
      <c r="D368" s="43" t="s">
        <v>329</v>
      </c>
      <c r="E368" s="7" t="s">
        <v>332</v>
      </c>
      <c r="F368" s="41" t="s">
        <v>367</v>
      </c>
      <c r="G368" s="4" t="s">
        <v>330</v>
      </c>
      <c r="H368" s="8" t="s">
        <v>368</v>
      </c>
      <c r="I368" s="41" t="s">
        <v>369</v>
      </c>
      <c r="J368" s="41" t="s">
        <v>329</v>
      </c>
      <c r="K368" s="179"/>
      <c r="L368" s="70" t="s">
        <v>1010</v>
      </c>
      <c r="M368" s="69" t="s">
        <v>1008</v>
      </c>
      <c r="N368" s="69" t="s">
        <v>1009</v>
      </c>
    </row>
    <row r="369" spans="1:14" ht="63">
      <c r="A369" s="11">
        <v>41016</v>
      </c>
      <c r="B369" s="9">
        <v>548</v>
      </c>
      <c r="C369" s="12" t="s">
        <v>540</v>
      </c>
      <c r="D369" s="54">
        <v>1950</v>
      </c>
      <c r="E369" s="16" t="s">
        <v>489</v>
      </c>
      <c r="F369" s="12" t="s">
        <v>278</v>
      </c>
      <c r="G369" s="11">
        <v>41026</v>
      </c>
      <c r="H369" s="9" t="s">
        <v>959</v>
      </c>
      <c r="I369" s="12" t="s">
        <v>393</v>
      </c>
      <c r="J369" s="54">
        <v>200</v>
      </c>
      <c r="K369" s="16" t="s">
        <v>960</v>
      </c>
      <c r="L369" s="12" t="s">
        <v>752</v>
      </c>
      <c r="M369" s="54">
        <v>200</v>
      </c>
      <c r="N369" s="17"/>
    </row>
    <row r="370" spans="1:14" ht="54">
      <c r="A370" s="11">
        <v>41015</v>
      </c>
      <c r="B370" s="9">
        <v>553</v>
      </c>
      <c r="C370" s="12" t="s">
        <v>961</v>
      </c>
      <c r="D370" s="54">
        <v>1950</v>
      </c>
      <c r="E370" s="16" t="s">
        <v>962</v>
      </c>
      <c r="F370" s="12" t="s">
        <v>268</v>
      </c>
      <c r="G370" s="11">
        <v>41029</v>
      </c>
      <c r="H370" s="9" t="s">
        <v>963</v>
      </c>
      <c r="I370" s="12" t="s">
        <v>710</v>
      </c>
      <c r="J370" s="54">
        <v>300</v>
      </c>
      <c r="K370" s="16" t="s">
        <v>964</v>
      </c>
      <c r="L370" s="12" t="s">
        <v>1273</v>
      </c>
      <c r="M370" s="54">
        <v>300</v>
      </c>
      <c r="N370" s="54"/>
    </row>
    <row r="371" spans="1:14" ht="54">
      <c r="A371" s="11">
        <v>41016</v>
      </c>
      <c r="B371" s="9">
        <v>555</v>
      </c>
      <c r="C371" s="12" t="s">
        <v>1</v>
      </c>
      <c r="D371" s="54">
        <v>1950</v>
      </c>
      <c r="E371" s="16" t="s">
        <v>518</v>
      </c>
      <c r="F371" s="12" t="s">
        <v>965</v>
      </c>
      <c r="G371" s="11">
        <v>41025</v>
      </c>
      <c r="H371" s="9" t="s">
        <v>966</v>
      </c>
      <c r="I371" s="12" t="s">
        <v>521</v>
      </c>
      <c r="J371" s="54">
        <v>438</v>
      </c>
      <c r="K371" s="16" t="s">
        <v>967</v>
      </c>
      <c r="L371" s="12" t="s">
        <v>1273</v>
      </c>
      <c r="M371" s="54">
        <v>438</v>
      </c>
      <c r="N371" s="54"/>
    </row>
    <row r="372" spans="1:14" ht="63">
      <c r="A372" s="11">
        <v>41015</v>
      </c>
      <c r="B372" s="9">
        <v>556</v>
      </c>
      <c r="C372" s="12" t="s">
        <v>169</v>
      </c>
      <c r="D372" s="54">
        <v>1950</v>
      </c>
      <c r="E372" s="16" t="s">
        <v>637</v>
      </c>
      <c r="F372" s="12" t="s">
        <v>290</v>
      </c>
      <c r="G372" s="11">
        <v>41025</v>
      </c>
      <c r="H372" s="9" t="s">
        <v>968</v>
      </c>
      <c r="I372" s="12" t="s">
        <v>393</v>
      </c>
      <c r="J372" s="54">
        <v>100</v>
      </c>
      <c r="K372" s="16" t="s">
        <v>969</v>
      </c>
      <c r="L372" s="12" t="s">
        <v>752</v>
      </c>
      <c r="M372" s="54">
        <v>100</v>
      </c>
      <c r="N372" s="17"/>
    </row>
    <row r="373" spans="1:14" ht="72">
      <c r="A373" s="11">
        <v>41015</v>
      </c>
      <c r="B373" s="9">
        <v>556</v>
      </c>
      <c r="C373" s="12" t="s">
        <v>169</v>
      </c>
      <c r="D373" s="54">
        <v>1950</v>
      </c>
      <c r="E373" s="16" t="s">
        <v>637</v>
      </c>
      <c r="F373" s="12" t="s">
        <v>970</v>
      </c>
      <c r="G373" s="11">
        <v>41025</v>
      </c>
      <c r="H373" s="9" t="s">
        <v>971</v>
      </c>
      <c r="I373" s="12" t="s">
        <v>393</v>
      </c>
      <c r="J373" s="54">
        <v>204.8</v>
      </c>
      <c r="K373" s="16" t="s">
        <v>958</v>
      </c>
      <c r="L373" s="12" t="s">
        <v>752</v>
      </c>
      <c r="M373" s="54">
        <v>204.8</v>
      </c>
      <c r="N373" s="17"/>
    </row>
    <row r="374" spans="1:14" ht="90">
      <c r="A374" s="11">
        <v>41015</v>
      </c>
      <c r="B374" s="9">
        <v>559</v>
      </c>
      <c r="C374" s="12" t="s">
        <v>496</v>
      </c>
      <c r="D374" s="54">
        <v>1950</v>
      </c>
      <c r="E374" s="16" t="s">
        <v>972</v>
      </c>
      <c r="F374" s="12" t="s">
        <v>973</v>
      </c>
      <c r="G374" s="11">
        <v>41012</v>
      </c>
      <c r="H374" s="9">
        <v>62939</v>
      </c>
      <c r="I374" s="12" t="s">
        <v>253</v>
      </c>
      <c r="J374" s="54">
        <v>600</v>
      </c>
      <c r="K374" s="16" t="s">
        <v>974</v>
      </c>
      <c r="L374" s="12" t="s">
        <v>1273</v>
      </c>
      <c r="M374" s="54">
        <v>600</v>
      </c>
      <c r="N374" s="54"/>
    </row>
    <row r="375" spans="1:14" ht="90">
      <c r="A375" s="11">
        <v>41015</v>
      </c>
      <c r="B375" s="9">
        <v>562</v>
      </c>
      <c r="C375" s="12" t="s">
        <v>389</v>
      </c>
      <c r="D375" s="54">
        <v>1950</v>
      </c>
      <c r="E375" s="16" t="s">
        <v>972</v>
      </c>
      <c r="F375" s="12" t="s">
        <v>952</v>
      </c>
      <c r="G375" s="11">
        <v>41010</v>
      </c>
      <c r="H375" s="9">
        <v>62863</v>
      </c>
      <c r="I375" s="12" t="s">
        <v>975</v>
      </c>
      <c r="J375" s="54">
        <v>500</v>
      </c>
      <c r="K375" s="16" t="s">
        <v>976</v>
      </c>
      <c r="L375" s="12" t="s">
        <v>1273</v>
      </c>
      <c r="M375" s="54">
        <v>500</v>
      </c>
      <c r="N375" s="54"/>
    </row>
    <row r="376" spans="1:14" ht="54">
      <c r="A376" s="11">
        <v>41016</v>
      </c>
      <c r="B376" s="9">
        <v>563</v>
      </c>
      <c r="C376" s="12" t="s">
        <v>567</v>
      </c>
      <c r="D376" s="54">
        <v>1950</v>
      </c>
      <c r="E376" s="16" t="s">
        <v>977</v>
      </c>
      <c r="F376" s="12" t="s">
        <v>978</v>
      </c>
      <c r="G376" s="11">
        <v>41010</v>
      </c>
      <c r="H376" s="9" t="s">
        <v>979</v>
      </c>
      <c r="I376" s="12" t="s">
        <v>980</v>
      </c>
      <c r="J376" s="54">
        <v>1100.2</v>
      </c>
      <c r="K376" s="16" t="s">
        <v>981</v>
      </c>
      <c r="L376" s="12" t="s">
        <v>1273</v>
      </c>
      <c r="M376" s="54">
        <v>1100.2</v>
      </c>
      <c r="N376" s="54"/>
    </row>
    <row r="377" spans="1:14" ht="81">
      <c r="A377" s="11">
        <v>41016</v>
      </c>
      <c r="B377" s="9">
        <v>567</v>
      </c>
      <c r="C377" s="12" t="s">
        <v>473</v>
      </c>
      <c r="D377" s="54">
        <v>1950</v>
      </c>
      <c r="E377" s="16" t="s">
        <v>79</v>
      </c>
      <c r="F377" s="12" t="s">
        <v>982</v>
      </c>
      <c r="G377" s="11">
        <v>41001</v>
      </c>
      <c r="H377" s="9">
        <v>6507</v>
      </c>
      <c r="I377" s="12" t="s">
        <v>521</v>
      </c>
      <c r="J377" s="54">
        <v>60.01</v>
      </c>
      <c r="K377" s="16" t="s">
        <v>983</v>
      </c>
      <c r="L377" s="12" t="s">
        <v>1284</v>
      </c>
      <c r="M377" s="54">
        <v>60.01</v>
      </c>
      <c r="N377" s="54"/>
    </row>
    <row r="378" spans="1:14" ht="36">
      <c r="A378" s="11">
        <v>41016</v>
      </c>
      <c r="B378" s="9">
        <v>567</v>
      </c>
      <c r="C378" s="12" t="s">
        <v>473</v>
      </c>
      <c r="D378" s="54">
        <v>1950</v>
      </c>
      <c r="E378" s="16" t="s">
        <v>984</v>
      </c>
      <c r="F378" s="12" t="s">
        <v>985</v>
      </c>
      <c r="G378" s="11">
        <v>41025</v>
      </c>
      <c r="H378" s="9" t="s">
        <v>986</v>
      </c>
      <c r="I378" s="12" t="s">
        <v>393</v>
      </c>
      <c r="J378" s="54">
        <v>150</v>
      </c>
      <c r="K378" s="16" t="s">
        <v>987</v>
      </c>
      <c r="L378" s="12" t="s">
        <v>752</v>
      </c>
      <c r="M378" s="54">
        <v>150</v>
      </c>
      <c r="N378" s="17"/>
    </row>
    <row r="379" spans="1:14">
      <c r="A379" s="180" t="s">
        <v>326</v>
      </c>
      <c r="B379" s="180"/>
      <c r="C379" s="180"/>
      <c r="D379" s="180"/>
      <c r="E379" s="172" t="s">
        <v>125</v>
      </c>
      <c r="F379" s="173"/>
      <c r="G379" s="173"/>
      <c r="H379" s="173"/>
      <c r="I379" s="173"/>
      <c r="J379" s="174"/>
      <c r="K379" s="178" t="s">
        <v>328</v>
      </c>
      <c r="L379" s="172" t="s">
        <v>1296</v>
      </c>
      <c r="M379" s="173"/>
      <c r="N379" s="174"/>
    </row>
    <row r="380" spans="1:14" ht="18">
      <c r="A380" s="4" t="s">
        <v>330</v>
      </c>
      <c r="B380" s="42" t="s">
        <v>331</v>
      </c>
      <c r="C380" s="41" t="s">
        <v>121</v>
      </c>
      <c r="D380" s="43" t="s">
        <v>329</v>
      </c>
      <c r="E380" s="7" t="s">
        <v>332</v>
      </c>
      <c r="F380" s="41" t="s">
        <v>367</v>
      </c>
      <c r="G380" s="4" t="s">
        <v>330</v>
      </c>
      <c r="H380" s="8" t="s">
        <v>368</v>
      </c>
      <c r="I380" s="41" t="s">
        <v>369</v>
      </c>
      <c r="J380" s="41" t="s">
        <v>329</v>
      </c>
      <c r="K380" s="179"/>
      <c r="L380" s="70" t="s">
        <v>1010</v>
      </c>
      <c r="M380" s="69" t="s">
        <v>1008</v>
      </c>
      <c r="N380" s="69" t="s">
        <v>1009</v>
      </c>
    </row>
    <row r="381" spans="1:14" ht="90">
      <c r="A381" s="11">
        <v>41016</v>
      </c>
      <c r="B381" s="9">
        <v>567</v>
      </c>
      <c r="C381" s="12" t="s">
        <v>473</v>
      </c>
      <c r="D381" s="54">
        <v>1950</v>
      </c>
      <c r="E381" s="16" t="s">
        <v>600</v>
      </c>
      <c r="F381" s="12" t="s">
        <v>337</v>
      </c>
      <c r="G381" s="11">
        <v>41027</v>
      </c>
      <c r="H381" s="9" t="s">
        <v>988</v>
      </c>
      <c r="I381" s="12" t="s">
        <v>422</v>
      </c>
      <c r="J381" s="54">
        <v>200</v>
      </c>
      <c r="K381" s="16" t="s">
        <v>989</v>
      </c>
      <c r="L381" s="12" t="s">
        <v>1273</v>
      </c>
      <c r="M381" s="17">
        <v>200</v>
      </c>
      <c r="N381" s="17"/>
    </row>
    <row r="382" spans="1:14" ht="99">
      <c r="A382" s="11">
        <v>41015</v>
      </c>
      <c r="B382" s="9">
        <v>568</v>
      </c>
      <c r="C382" s="12" t="s">
        <v>418</v>
      </c>
      <c r="D382" s="54">
        <v>1950</v>
      </c>
      <c r="E382" s="16" t="s">
        <v>384</v>
      </c>
      <c r="F382" s="12" t="s">
        <v>213</v>
      </c>
      <c r="G382" s="11">
        <v>41022</v>
      </c>
      <c r="H382" s="9" t="s">
        <v>990</v>
      </c>
      <c r="I382" s="12" t="s">
        <v>402</v>
      </c>
      <c r="J382" s="54">
        <v>200.02</v>
      </c>
      <c r="K382" s="16" t="s">
        <v>903</v>
      </c>
      <c r="L382" s="12" t="s">
        <v>1273</v>
      </c>
      <c r="M382" s="54">
        <v>200.02</v>
      </c>
      <c r="N382" s="54"/>
    </row>
    <row r="383" spans="1:14" ht="45">
      <c r="A383" s="11">
        <v>41016</v>
      </c>
      <c r="B383" s="9">
        <v>570</v>
      </c>
      <c r="C383" s="12" t="s">
        <v>560</v>
      </c>
      <c r="D383" s="54">
        <v>1950</v>
      </c>
      <c r="E383" s="16" t="s">
        <v>390</v>
      </c>
      <c r="F383" s="12" t="s">
        <v>991</v>
      </c>
      <c r="G383" s="11">
        <v>41025</v>
      </c>
      <c r="H383" s="9" t="s">
        <v>992</v>
      </c>
      <c r="I383" s="12" t="s">
        <v>393</v>
      </c>
      <c r="J383" s="54">
        <v>100</v>
      </c>
      <c r="K383" s="16" t="s">
        <v>993</v>
      </c>
      <c r="L383" s="12" t="s">
        <v>752</v>
      </c>
      <c r="M383" s="17">
        <v>100</v>
      </c>
      <c r="N383" s="17"/>
    </row>
    <row r="384" spans="1:14" ht="63">
      <c r="A384" s="11">
        <v>41016</v>
      </c>
      <c r="B384" s="9">
        <v>570</v>
      </c>
      <c r="C384" s="12" t="s">
        <v>560</v>
      </c>
      <c r="D384" s="54">
        <v>1950</v>
      </c>
      <c r="E384" s="16" t="s">
        <v>637</v>
      </c>
      <c r="F384" s="12" t="s">
        <v>290</v>
      </c>
      <c r="G384" s="11">
        <v>41025</v>
      </c>
      <c r="H384" s="9" t="s">
        <v>994</v>
      </c>
      <c r="I384" s="12" t="s">
        <v>393</v>
      </c>
      <c r="J384" s="54">
        <v>100</v>
      </c>
      <c r="K384" s="16" t="s">
        <v>995</v>
      </c>
      <c r="L384" s="12" t="s">
        <v>752</v>
      </c>
      <c r="M384" s="17">
        <v>100</v>
      </c>
      <c r="N384" s="17"/>
    </row>
    <row r="385" spans="1:14" ht="72">
      <c r="A385" s="11">
        <v>41016</v>
      </c>
      <c r="B385" s="9">
        <v>570</v>
      </c>
      <c r="C385" s="12" t="s">
        <v>560</v>
      </c>
      <c r="D385" s="54">
        <v>1950</v>
      </c>
      <c r="E385" s="16" t="s">
        <v>996</v>
      </c>
      <c r="F385" s="12" t="s">
        <v>997</v>
      </c>
      <c r="G385" s="11">
        <v>41011</v>
      </c>
      <c r="H385" s="9" t="s">
        <v>998</v>
      </c>
      <c r="I385" s="12" t="s">
        <v>393</v>
      </c>
      <c r="J385" s="54">
        <v>500.05</v>
      </c>
      <c r="K385" s="16" t="s">
        <v>958</v>
      </c>
      <c r="L385" s="12" t="s">
        <v>752</v>
      </c>
      <c r="M385" s="54">
        <v>500.05</v>
      </c>
      <c r="N385" s="17"/>
    </row>
    <row r="386" spans="1:14" ht="63">
      <c r="A386" s="11">
        <v>41016</v>
      </c>
      <c r="B386" s="9">
        <v>572</v>
      </c>
      <c r="C386" s="12" t="s">
        <v>999</v>
      </c>
      <c r="D386" s="54">
        <v>1990</v>
      </c>
      <c r="E386" s="16" t="s">
        <v>1000</v>
      </c>
      <c r="F386" s="12" t="s">
        <v>1001</v>
      </c>
      <c r="G386" s="11">
        <v>41008</v>
      </c>
      <c r="H386" s="9" t="s">
        <v>1002</v>
      </c>
      <c r="I386" s="12" t="s">
        <v>521</v>
      </c>
      <c r="J386" s="54">
        <v>415</v>
      </c>
      <c r="K386" s="16" t="s">
        <v>1003</v>
      </c>
      <c r="L386" s="12" t="s">
        <v>1249</v>
      </c>
      <c r="M386" s="17">
        <v>415</v>
      </c>
      <c r="N386" s="54"/>
    </row>
    <row r="387" spans="1:14" ht="81">
      <c r="A387" s="11">
        <v>41015</v>
      </c>
      <c r="B387" s="9">
        <v>574</v>
      </c>
      <c r="C387" s="12" t="s">
        <v>1004</v>
      </c>
      <c r="D387" s="54">
        <v>1990</v>
      </c>
      <c r="E387" s="16" t="s">
        <v>448</v>
      </c>
      <c r="F387" s="12" t="s">
        <v>278</v>
      </c>
      <c r="G387" s="11">
        <v>41029</v>
      </c>
      <c r="H387" s="9" t="s">
        <v>1005</v>
      </c>
      <c r="I387" s="12" t="s">
        <v>710</v>
      </c>
      <c r="J387" s="54">
        <v>200</v>
      </c>
      <c r="K387" s="16" t="s">
        <v>1006</v>
      </c>
      <c r="L387" s="12" t="s">
        <v>1250</v>
      </c>
      <c r="M387" s="17">
        <v>200</v>
      </c>
      <c r="N387" s="54"/>
    </row>
    <row r="388" spans="1:14" ht="15.75" thickBot="1">
      <c r="I388" s="26" t="s">
        <v>1011</v>
      </c>
      <c r="J388" s="27">
        <f>SUM(J288:J387)</f>
        <v>24516.429999999997</v>
      </c>
      <c r="M388" s="27">
        <f>SUM(M288:M387)</f>
        <v>22605.200000000001</v>
      </c>
      <c r="N388" s="27">
        <f>SUM(N288:N387)</f>
        <v>1911.23</v>
      </c>
    </row>
    <row r="389" spans="1:14" ht="15.75" thickTop="1"/>
    <row r="390" spans="1:14" ht="15.75" thickBot="1">
      <c r="I390" s="26" t="s">
        <v>1007</v>
      </c>
      <c r="J390" s="27">
        <f>N281+J388</f>
        <v>65197.59</v>
      </c>
      <c r="M390" s="27">
        <f>P281+M388</f>
        <v>63106.36</v>
      </c>
      <c r="N390" s="27">
        <f>Q281+N388</f>
        <v>1911.23</v>
      </c>
    </row>
    <row r="391" spans="1:14" ht="15.75" thickTop="1"/>
  </sheetData>
  <autoFilter ref="A9:K280"/>
  <mergeCells count="177">
    <mergeCell ref="L20:N20"/>
    <mergeCell ref="O20:Q20"/>
    <mergeCell ref="L32:N32"/>
    <mergeCell ref="O32:Q32"/>
    <mergeCell ref="L42:N42"/>
    <mergeCell ref="O42:Q42"/>
    <mergeCell ref="L51:N51"/>
    <mergeCell ref="O51:Q51"/>
    <mergeCell ref="L60:N60"/>
    <mergeCell ref="O60:Q60"/>
    <mergeCell ref="L8:N8"/>
    <mergeCell ref="A1:Q1"/>
    <mergeCell ref="A2:Q2"/>
    <mergeCell ref="A3:Q3"/>
    <mergeCell ref="A4:Q4"/>
    <mergeCell ref="A5:Q5"/>
    <mergeCell ref="A6:Q6"/>
    <mergeCell ref="L323:N323"/>
    <mergeCell ref="L334:N334"/>
    <mergeCell ref="O208:Q208"/>
    <mergeCell ref="O217:Q217"/>
    <mergeCell ref="O228:Q228"/>
    <mergeCell ref="O241:Q241"/>
    <mergeCell ref="O253:Q253"/>
    <mergeCell ref="O161:Q161"/>
    <mergeCell ref="O171:Q171"/>
    <mergeCell ref="O180:Q180"/>
    <mergeCell ref="O190:Q190"/>
    <mergeCell ref="O199:Q199"/>
    <mergeCell ref="O110:Q110"/>
    <mergeCell ref="O120:Q120"/>
    <mergeCell ref="O129:Q129"/>
    <mergeCell ref="O139:Q139"/>
    <mergeCell ref="O150:Q150"/>
    <mergeCell ref="L345:N345"/>
    <mergeCell ref="L355:N355"/>
    <mergeCell ref="L367:N367"/>
    <mergeCell ref="L379:N379"/>
    <mergeCell ref="L262:N262"/>
    <mergeCell ref="O262:Q262"/>
    <mergeCell ref="L272:N272"/>
    <mergeCell ref="O272:Q272"/>
    <mergeCell ref="L286:N286"/>
    <mergeCell ref="L299:N299"/>
    <mergeCell ref="L310:N310"/>
    <mergeCell ref="O70:Q70"/>
    <mergeCell ref="O79:Q79"/>
    <mergeCell ref="O90:Q90"/>
    <mergeCell ref="O101:Q101"/>
    <mergeCell ref="O8:Q8"/>
    <mergeCell ref="A367:D367"/>
    <mergeCell ref="E367:J367"/>
    <mergeCell ref="K367:K368"/>
    <mergeCell ref="A379:D379"/>
    <mergeCell ref="E379:J379"/>
    <mergeCell ref="K379:K380"/>
    <mergeCell ref="A345:D345"/>
    <mergeCell ref="E345:J345"/>
    <mergeCell ref="K345:K346"/>
    <mergeCell ref="A355:D355"/>
    <mergeCell ref="E355:J355"/>
    <mergeCell ref="K355:K356"/>
    <mergeCell ref="A323:D323"/>
    <mergeCell ref="E323:J323"/>
    <mergeCell ref="K323:K324"/>
    <mergeCell ref="A334:D334"/>
    <mergeCell ref="E334:J334"/>
    <mergeCell ref="K334:K335"/>
    <mergeCell ref="A299:D299"/>
    <mergeCell ref="E299:J299"/>
    <mergeCell ref="K299:K300"/>
    <mergeCell ref="A310:D310"/>
    <mergeCell ref="E310:J310"/>
    <mergeCell ref="K310:K311"/>
    <mergeCell ref="A272:D272"/>
    <mergeCell ref="E272:J272"/>
    <mergeCell ref="K272:K273"/>
    <mergeCell ref="A262:D262"/>
    <mergeCell ref="E262:J262"/>
    <mergeCell ref="K262:K263"/>
    <mergeCell ref="A286:D286"/>
    <mergeCell ref="E286:J286"/>
    <mergeCell ref="K286:K287"/>
    <mergeCell ref="A253:D253"/>
    <mergeCell ref="E253:J253"/>
    <mergeCell ref="K253:K254"/>
    <mergeCell ref="A241:D241"/>
    <mergeCell ref="E241:J241"/>
    <mergeCell ref="K241:K242"/>
    <mergeCell ref="L241:N241"/>
    <mergeCell ref="L253:N253"/>
    <mergeCell ref="A228:D228"/>
    <mergeCell ref="E228:J228"/>
    <mergeCell ref="K228:K229"/>
    <mergeCell ref="A217:D217"/>
    <mergeCell ref="E217:J217"/>
    <mergeCell ref="K217:K218"/>
    <mergeCell ref="L217:N217"/>
    <mergeCell ref="L228:N228"/>
    <mergeCell ref="A208:D208"/>
    <mergeCell ref="E208:J208"/>
    <mergeCell ref="K208:K209"/>
    <mergeCell ref="A199:D199"/>
    <mergeCell ref="E199:J199"/>
    <mergeCell ref="K199:K200"/>
    <mergeCell ref="L199:N199"/>
    <mergeCell ref="L208:N208"/>
    <mergeCell ref="A190:D190"/>
    <mergeCell ref="E190:J190"/>
    <mergeCell ref="K190:K191"/>
    <mergeCell ref="A180:D180"/>
    <mergeCell ref="E180:J180"/>
    <mergeCell ref="K180:K181"/>
    <mergeCell ref="L180:N180"/>
    <mergeCell ref="L190:N190"/>
    <mergeCell ref="A171:D171"/>
    <mergeCell ref="E171:J171"/>
    <mergeCell ref="K171:K172"/>
    <mergeCell ref="A161:D161"/>
    <mergeCell ref="E161:J161"/>
    <mergeCell ref="K161:K162"/>
    <mergeCell ref="L161:N161"/>
    <mergeCell ref="L171:N171"/>
    <mergeCell ref="A150:D150"/>
    <mergeCell ref="E150:J150"/>
    <mergeCell ref="K150:K151"/>
    <mergeCell ref="A139:D139"/>
    <mergeCell ref="E139:J139"/>
    <mergeCell ref="K139:K140"/>
    <mergeCell ref="L139:N139"/>
    <mergeCell ref="L150:N150"/>
    <mergeCell ref="A129:D129"/>
    <mergeCell ref="E129:J129"/>
    <mergeCell ref="K129:K130"/>
    <mergeCell ref="A120:D120"/>
    <mergeCell ref="E120:J120"/>
    <mergeCell ref="K120:K121"/>
    <mergeCell ref="L120:N120"/>
    <mergeCell ref="L129:N129"/>
    <mergeCell ref="A110:D110"/>
    <mergeCell ref="E110:J110"/>
    <mergeCell ref="K110:K111"/>
    <mergeCell ref="A101:D101"/>
    <mergeCell ref="E101:J101"/>
    <mergeCell ref="K101:K102"/>
    <mergeCell ref="L101:N101"/>
    <mergeCell ref="L110:N110"/>
    <mergeCell ref="A90:D90"/>
    <mergeCell ref="E90:J90"/>
    <mergeCell ref="K90:K91"/>
    <mergeCell ref="A79:D79"/>
    <mergeCell ref="E79:J79"/>
    <mergeCell ref="K79:K80"/>
    <mergeCell ref="L79:N79"/>
    <mergeCell ref="L90:N90"/>
    <mergeCell ref="A70:D70"/>
    <mergeCell ref="E70:J70"/>
    <mergeCell ref="K70:K71"/>
    <mergeCell ref="A60:D60"/>
    <mergeCell ref="E60:J60"/>
    <mergeCell ref="K60:K61"/>
    <mergeCell ref="L70:N70"/>
    <mergeCell ref="A42:D42"/>
    <mergeCell ref="E42:J42"/>
    <mergeCell ref="K42:K43"/>
    <mergeCell ref="A51:D51"/>
    <mergeCell ref="E51:J51"/>
    <mergeCell ref="K51:K52"/>
    <mergeCell ref="A8:D8"/>
    <mergeCell ref="E8:J8"/>
    <mergeCell ref="K8:K9"/>
    <mergeCell ref="A20:D20"/>
    <mergeCell ref="E20:J20"/>
    <mergeCell ref="K20:K21"/>
    <mergeCell ref="A32:D32"/>
    <mergeCell ref="E32:J32"/>
    <mergeCell ref="K32:K33"/>
  </mergeCells>
  <phoneticPr fontId="6" type="noConversion"/>
  <printOptions horizontalCentered="1"/>
  <pageMargins left="0.19685039370078741" right="0.15748031496062992" top="0.47244094488188981" bottom="0.47244094488188981" header="0.31496062992125984" footer="0.19685039370078741"/>
  <pageSetup scale="56" fitToHeight="75" orientation="landscape" r:id="rId1"/>
  <headerFooter>
    <oddFooter>&amp;CHoja &amp;P de &amp;N</oddFooter>
  </headerFooter>
  <rowBreaks count="35" manualBreakCount="35">
    <brk id="19" max="16383" man="1"/>
    <brk id="31" max="16383" man="1"/>
    <brk id="41" max="16383" man="1"/>
    <brk id="50" max="16383" man="1"/>
    <brk id="59" max="16383" man="1"/>
    <brk id="69" max="16383" man="1"/>
    <brk id="78" max="16383" man="1"/>
    <brk id="89" max="16383" man="1"/>
    <brk id="100" max="16383" man="1"/>
    <brk id="109" max="16383" man="1"/>
    <brk id="119" max="16383" man="1"/>
    <brk id="128" max="16383" man="1"/>
    <brk id="138" max="16383" man="1"/>
    <brk id="149" max="16383" man="1"/>
    <brk id="160" max="16383" man="1"/>
    <brk id="170" max="16383" man="1"/>
    <brk id="179" max="16383" man="1"/>
    <brk id="189" max="16383" man="1"/>
    <brk id="198" max="16383" man="1"/>
    <brk id="207" max="16383" man="1"/>
    <brk id="216" max="16383" man="1"/>
    <brk id="227" max="16383" man="1"/>
    <brk id="240" max="16383" man="1"/>
    <brk id="252" max="16383" man="1"/>
    <brk id="261" max="16383" man="1"/>
    <brk id="271" max="16383" man="1"/>
    <brk id="283" max="16383" man="1"/>
    <brk id="298" max="16383" man="1"/>
    <brk id="309" max="16383" man="1"/>
    <brk id="322" max="16383" man="1"/>
    <brk id="333" max="16383" man="1"/>
    <brk id="344" max="16383" man="1"/>
    <brk id="354" max="16383" man="1"/>
    <brk id="366" max="16383" man="1"/>
    <brk id="378" max="16383" man="1"/>
  </rowBreaks>
  <drawing r:id="rId2"/>
</worksheet>
</file>

<file path=xl/worksheets/sheet4.xml><?xml version="1.0" encoding="utf-8"?>
<worksheet xmlns="http://schemas.openxmlformats.org/spreadsheetml/2006/main" xmlns:r="http://schemas.openxmlformats.org/officeDocument/2006/relationships">
  <sheetPr>
    <tabColor rgb="FF92D050"/>
    <pageSetUpPr fitToPage="1"/>
  </sheetPr>
  <dimension ref="A1:Q28"/>
  <sheetViews>
    <sheetView zoomScaleNormal="100" zoomScaleSheetLayoutView="70" workbookViewId="0">
      <selection activeCell="J7" sqref="J7"/>
    </sheetView>
  </sheetViews>
  <sheetFormatPr baseColWidth="10" defaultRowHeight="15"/>
  <cols>
    <col min="1" max="1" width="7" bestFit="1" customWidth="1"/>
    <col min="2" max="2" width="4.7109375" bestFit="1" customWidth="1"/>
    <col min="3" max="3" width="12.42578125" customWidth="1"/>
    <col min="4" max="4" width="7.140625" bestFit="1" customWidth="1"/>
    <col min="7" max="7" width="7.140625" bestFit="1" customWidth="1"/>
    <col min="8" max="8" width="9.28515625" bestFit="1" customWidth="1"/>
    <col min="9" max="9" width="11.140625" bestFit="1" customWidth="1"/>
    <col min="10" max="10" width="13.7109375" bestFit="1" customWidth="1"/>
    <col min="11" max="11" width="36.5703125" customWidth="1"/>
    <col min="12" max="12" width="19.28515625" customWidth="1"/>
    <col min="13" max="13" width="9.85546875" customWidth="1"/>
    <col min="14" max="14" width="12.140625" bestFit="1" customWidth="1"/>
    <col min="15" max="15" width="19.85546875" customWidth="1"/>
    <col min="17" max="17" width="12.140625" bestFit="1" customWidth="1"/>
  </cols>
  <sheetData>
    <row r="1" spans="1:17" ht="18">
      <c r="A1" s="154" t="s">
        <v>1291</v>
      </c>
      <c r="B1" s="154"/>
      <c r="C1" s="154"/>
      <c r="D1" s="154"/>
      <c r="E1" s="154"/>
      <c r="F1" s="154"/>
      <c r="G1" s="154"/>
      <c r="H1" s="154"/>
      <c r="I1" s="154"/>
      <c r="J1" s="154"/>
      <c r="K1" s="154"/>
      <c r="L1" s="154"/>
      <c r="M1" s="154"/>
      <c r="N1" s="154"/>
      <c r="O1" s="154"/>
      <c r="P1" s="154"/>
      <c r="Q1" s="154"/>
    </row>
    <row r="2" spans="1:17" ht="15.75">
      <c r="A2" s="157" t="s">
        <v>1292</v>
      </c>
      <c r="B2" s="157"/>
      <c r="C2" s="157"/>
      <c r="D2" s="157"/>
      <c r="E2" s="157"/>
      <c r="F2" s="157"/>
      <c r="G2" s="157"/>
      <c r="H2" s="157"/>
      <c r="I2" s="157"/>
      <c r="J2" s="157"/>
      <c r="K2" s="157"/>
      <c r="L2" s="157"/>
      <c r="M2" s="157"/>
      <c r="N2" s="157"/>
      <c r="O2" s="157"/>
      <c r="P2" s="157"/>
      <c r="Q2" s="157"/>
    </row>
    <row r="3" spans="1:17">
      <c r="A3" s="158" t="s">
        <v>1293</v>
      </c>
      <c r="B3" s="158"/>
      <c r="C3" s="158"/>
      <c r="D3" s="158"/>
      <c r="E3" s="158"/>
      <c r="F3" s="158"/>
      <c r="G3" s="158"/>
      <c r="H3" s="158"/>
      <c r="I3" s="158"/>
      <c r="J3" s="158"/>
      <c r="K3" s="158"/>
      <c r="L3" s="158"/>
      <c r="M3" s="158"/>
      <c r="N3" s="158"/>
      <c r="O3" s="158"/>
      <c r="P3" s="158"/>
      <c r="Q3" s="158"/>
    </row>
    <row r="4" spans="1:17" ht="15.75">
      <c r="A4" s="159" t="s">
        <v>1294</v>
      </c>
      <c r="B4" s="159"/>
      <c r="C4" s="159"/>
      <c r="D4" s="159"/>
      <c r="E4" s="159"/>
      <c r="F4" s="159"/>
      <c r="G4" s="159"/>
      <c r="H4" s="159"/>
      <c r="I4" s="159"/>
      <c r="J4" s="159"/>
      <c r="K4" s="159"/>
      <c r="L4" s="159"/>
      <c r="M4" s="159"/>
      <c r="N4" s="159"/>
      <c r="O4" s="159"/>
      <c r="P4" s="159"/>
      <c r="Q4" s="159"/>
    </row>
    <row r="5" spans="1:17" ht="15.75">
      <c r="A5" s="157" t="s">
        <v>144</v>
      </c>
      <c r="B5" s="157"/>
      <c r="C5" s="157"/>
      <c r="D5" s="157"/>
      <c r="E5" s="157"/>
      <c r="F5" s="157"/>
      <c r="G5" s="157"/>
      <c r="H5" s="157"/>
      <c r="I5" s="157"/>
      <c r="J5" s="157"/>
      <c r="K5" s="157"/>
      <c r="L5" s="157"/>
      <c r="M5" s="157"/>
      <c r="N5" s="157"/>
      <c r="O5" s="157"/>
      <c r="P5" s="157"/>
      <c r="Q5" s="157"/>
    </row>
    <row r="6" spans="1:17" ht="18">
      <c r="A6" s="154" t="s">
        <v>1400</v>
      </c>
      <c r="B6" s="154"/>
      <c r="C6" s="154"/>
      <c r="D6" s="154"/>
      <c r="E6" s="154"/>
      <c r="F6" s="154"/>
      <c r="G6" s="154"/>
      <c r="H6" s="154"/>
      <c r="I6" s="154"/>
      <c r="J6" s="154"/>
      <c r="K6" s="154"/>
      <c r="L6" s="154"/>
      <c r="M6" s="154"/>
      <c r="N6" s="154"/>
      <c r="O6" s="154"/>
      <c r="P6" s="154"/>
      <c r="Q6" s="154"/>
    </row>
    <row r="7" spans="1:17">
      <c r="A7" s="40"/>
      <c r="B7" s="40"/>
      <c r="C7" s="40"/>
      <c r="D7" s="40"/>
      <c r="E7" s="40"/>
      <c r="F7" s="40"/>
      <c r="G7" s="40"/>
      <c r="H7" s="40"/>
      <c r="I7" s="40"/>
      <c r="J7" s="40"/>
      <c r="K7" s="40"/>
      <c r="L7" s="40"/>
      <c r="M7" s="40"/>
      <c r="N7" s="40"/>
    </row>
    <row r="8" spans="1:17">
      <c r="A8" s="40"/>
      <c r="B8" s="40"/>
      <c r="C8" s="40"/>
      <c r="D8" s="40"/>
      <c r="E8" s="40"/>
      <c r="F8" s="40"/>
      <c r="G8" s="40"/>
      <c r="H8" s="40"/>
      <c r="I8" s="40"/>
      <c r="J8" s="40"/>
      <c r="K8" s="40"/>
      <c r="L8" s="40"/>
      <c r="M8" s="40"/>
      <c r="N8" s="40"/>
    </row>
    <row r="9" spans="1:17" ht="18.75">
      <c r="A9" s="91" t="s">
        <v>1310</v>
      </c>
    </row>
    <row r="10" spans="1:17" ht="18" customHeight="1">
      <c r="A10" s="175" t="s">
        <v>326</v>
      </c>
      <c r="B10" s="176"/>
      <c r="C10" s="176"/>
      <c r="D10" s="177"/>
      <c r="E10" s="172" t="s">
        <v>327</v>
      </c>
      <c r="F10" s="173"/>
      <c r="G10" s="173"/>
      <c r="H10" s="173"/>
      <c r="I10" s="173"/>
      <c r="J10" s="174"/>
      <c r="K10" s="178" t="s">
        <v>328</v>
      </c>
      <c r="L10" s="172" t="s">
        <v>1295</v>
      </c>
      <c r="M10" s="173"/>
      <c r="N10" s="174"/>
      <c r="O10" s="172" t="s">
        <v>1296</v>
      </c>
      <c r="P10" s="173"/>
      <c r="Q10" s="174"/>
    </row>
    <row r="11" spans="1:17" ht="18">
      <c r="A11" s="4" t="s">
        <v>330</v>
      </c>
      <c r="B11" s="5" t="s">
        <v>331</v>
      </c>
      <c r="C11" s="3" t="s">
        <v>121</v>
      </c>
      <c r="D11" s="6" t="s">
        <v>329</v>
      </c>
      <c r="E11" s="7" t="s">
        <v>332</v>
      </c>
      <c r="F11" s="3" t="s">
        <v>367</v>
      </c>
      <c r="G11" s="4" t="s">
        <v>330</v>
      </c>
      <c r="H11" s="8" t="s">
        <v>368</v>
      </c>
      <c r="I11" s="3" t="s">
        <v>369</v>
      </c>
      <c r="J11" s="3" t="s">
        <v>329</v>
      </c>
      <c r="K11" s="179"/>
      <c r="L11" s="73" t="s">
        <v>1010</v>
      </c>
      <c r="M11" s="71" t="s">
        <v>1008</v>
      </c>
      <c r="N11" s="71" t="s">
        <v>1009</v>
      </c>
      <c r="O11" s="73" t="s">
        <v>1010</v>
      </c>
      <c r="P11" s="71" t="s">
        <v>1008</v>
      </c>
      <c r="Q11" s="71" t="s">
        <v>1009</v>
      </c>
    </row>
    <row r="12" spans="1:17" ht="117">
      <c r="A12" s="11">
        <v>41066</v>
      </c>
      <c r="B12" s="9">
        <v>2561</v>
      </c>
      <c r="C12" s="16" t="s">
        <v>346</v>
      </c>
      <c r="D12" s="17">
        <v>1990</v>
      </c>
      <c r="E12" s="16" t="s">
        <v>7</v>
      </c>
      <c r="F12" s="12" t="s">
        <v>8</v>
      </c>
      <c r="G12" s="11">
        <v>41074</v>
      </c>
      <c r="H12" s="9">
        <v>25717</v>
      </c>
      <c r="I12" s="12" t="s">
        <v>380</v>
      </c>
      <c r="J12" s="17">
        <v>3000</v>
      </c>
      <c r="K12" s="12" t="s">
        <v>143</v>
      </c>
      <c r="L12" s="12" t="s">
        <v>774</v>
      </c>
      <c r="M12" s="17"/>
      <c r="N12" s="17">
        <v>3000</v>
      </c>
      <c r="O12" s="12" t="s">
        <v>1251</v>
      </c>
      <c r="P12" s="17"/>
      <c r="Q12" s="17">
        <v>3000</v>
      </c>
    </row>
    <row r="13" spans="1:17" ht="108">
      <c r="A13" s="11">
        <v>41066</v>
      </c>
      <c r="B13" s="9">
        <v>2586</v>
      </c>
      <c r="C13" s="16" t="s">
        <v>648</v>
      </c>
      <c r="D13" s="17">
        <v>1980</v>
      </c>
      <c r="E13" s="16" t="s">
        <v>478</v>
      </c>
      <c r="F13" s="16" t="s">
        <v>50</v>
      </c>
      <c r="G13" s="11">
        <v>41072</v>
      </c>
      <c r="H13" s="9" t="s">
        <v>51</v>
      </c>
      <c r="I13" s="12" t="s">
        <v>393</v>
      </c>
      <c r="J13" s="17">
        <v>6789</v>
      </c>
      <c r="K13" s="12" t="s">
        <v>52</v>
      </c>
      <c r="L13" s="12" t="s">
        <v>774</v>
      </c>
      <c r="M13" s="17"/>
      <c r="N13" s="17">
        <v>6789</v>
      </c>
      <c r="O13" s="12" t="s">
        <v>1290</v>
      </c>
      <c r="P13" s="17"/>
      <c r="Q13" s="17">
        <v>6789</v>
      </c>
    </row>
    <row r="15" spans="1:17" ht="15.75" thickBot="1">
      <c r="I15" s="26" t="s">
        <v>126</v>
      </c>
      <c r="J15" s="27">
        <f>SUM(J12:J14)</f>
        <v>9789</v>
      </c>
      <c r="M15" s="27">
        <f>SUM(M12:M14)</f>
        <v>0</v>
      </c>
      <c r="N15" s="27">
        <f>SUM(N12:N14)</f>
        <v>9789</v>
      </c>
      <c r="P15" s="27">
        <f>SUM(P12:P14)</f>
        <v>0</v>
      </c>
      <c r="Q15" s="27">
        <f>SUM(Q12:Q14)</f>
        <v>9789</v>
      </c>
    </row>
    <row r="16" spans="1:17" ht="15.75" thickTop="1"/>
    <row r="17" spans="1:17" ht="18.75">
      <c r="A17" s="91" t="s">
        <v>1311</v>
      </c>
    </row>
    <row r="18" spans="1:17">
      <c r="A18" s="175" t="s">
        <v>326</v>
      </c>
      <c r="B18" s="176"/>
      <c r="C18" s="176"/>
      <c r="D18" s="177"/>
      <c r="E18" s="172" t="s">
        <v>327</v>
      </c>
      <c r="F18" s="173"/>
      <c r="G18" s="173"/>
      <c r="H18" s="173"/>
      <c r="I18" s="173"/>
      <c r="J18" s="174"/>
      <c r="K18" s="178" t="s">
        <v>328</v>
      </c>
      <c r="L18" s="172" t="s">
        <v>1295</v>
      </c>
      <c r="M18" s="173"/>
      <c r="N18" s="174"/>
      <c r="O18" s="172" t="s">
        <v>1296</v>
      </c>
      <c r="P18" s="173"/>
      <c r="Q18" s="174"/>
    </row>
    <row r="19" spans="1:17" ht="18">
      <c r="A19" s="4" t="s">
        <v>330</v>
      </c>
      <c r="B19" s="71" t="s">
        <v>331</v>
      </c>
      <c r="C19" s="72" t="s">
        <v>1297</v>
      </c>
      <c r="D19" s="74" t="s">
        <v>329</v>
      </c>
      <c r="E19" s="7" t="s">
        <v>332</v>
      </c>
      <c r="F19" s="72" t="s">
        <v>367</v>
      </c>
      <c r="G19" s="4" t="s">
        <v>330</v>
      </c>
      <c r="H19" s="8" t="s">
        <v>368</v>
      </c>
      <c r="I19" s="72" t="s">
        <v>369</v>
      </c>
      <c r="J19" s="72" t="s">
        <v>329</v>
      </c>
      <c r="K19" s="179"/>
      <c r="L19" s="73" t="s">
        <v>1010</v>
      </c>
      <c r="M19" s="71" t="s">
        <v>1008</v>
      </c>
      <c r="N19" s="71" t="s">
        <v>1009</v>
      </c>
      <c r="O19" s="73" t="s">
        <v>1010</v>
      </c>
      <c r="P19" s="71" t="s">
        <v>1008</v>
      </c>
      <c r="Q19" s="71" t="s">
        <v>1009</v>
      </c>
    </row>
    <row r="20" spans="1:17" ht="72">
      <c r="A20" s="11">
        <v>41121</v>
      </c>
      <c r="B20" s="79">
        <v>2666</v>
      </c>
      <c r="C20" s="16" t="s">
        <v>197</v>
      </c>
      <c r="D20" s="80">
        <v>1990</v>
      </c>
      <c r="E20" s="81" t="s">
        <v>404</v>
      </c>
      <c r="F20" s="12" t="s">
        <v>1298</v>
      </c>
      <c r="G20" s="82">
        <v>41097</v>
      </c>
      <c r="H20" s="83" t="s">
        <v>1299</v>
      </c>
      <c r="I20" s="84" t="s">
        <v>393</v>
      </c>
      <c r="J20" s="85">
        <v>3795</v>
      </c>
      <c r="K20" s="86" t="s">
        <v>1300</v>
      </c>
      <c r="L20" s="87" t="s">
        <v>1301</v>
      </c>
      <c r="M20" s="85"/>
      <c r="N20" s="85">
        <v>3795</v>
      </c>
      <c r="O20" s="87" t="s">
        <v>1301</v>
      </c>
      <c r="P20" s="85"/>
      <c r="Q20" s="85">
        <v>3795</v>
      </c>
    </row>
    <row r="21" spans="1:17" ht="45">
      <c r="A21" s="11">
        <v>41213</v>
      </c>
      <c r="B21" s="79">
        <v>2899</v>
      </c>
      <c r="C21" s="16" t="s">
        <v>169</v>
      </c>
      <c r="D21" s="17">
        <v>1950</v>
      </c>
      <c r="E21" s="16" t="s">
        <v>1302</v>
      </c>
      <c r="F21" s="12" t="s">
        <v>1303</v>
      </c>
      <c r="G21" s="82">
        <v>41201</v>
      </c>
      <c r="H21" s="88">
        <v>1569</v>
      </c>
      <c r="I21" s="84" t="s">
        <v>422</v>
      </c>
      <c r="J21" s="85">
        <v>4060</v>
      </c>
      <c r="K21" s="32" t="s">
        <v>1304</v>
      </c>
      <c r="L21" s="87" t="s">
        <v>1301</v>
      </c>
      <c r="M21" s="17"/>
      <c r="N21" s="85">
        <v>4060</v>
      </c>
      <c r="O21" s="87" t="s">
        <v>1301</v>
      </c>
      <c r="P21" s="17"/>
      <c r="Q21" s="85">
        <v>4060</v>
      </c>
    </row>
    <row r="22" spans="1:17" ht="45">
      <c r="A22" s="11">
        <v>41274</v>
      </c>
      <c r="B22" s="79">
        <v>2991</v>
      </c>
      <c r="C22" s="16" t="s">
        <v>709</v>
      </c>
      <c r="D22" s="17">
        <v>1990</v>
      </c>
      <c r="E22" s="89" t="s">
        <v>1305</v>
      </c>
      <c r="F22" s="12" t="s">
        <v>1306</v>
      </c>
      <c r="G22" s="82">
        <v>41257</v>
      </c>
      <c r="H22" s="88">
        <v>1632012</v>
      </c>
      <c r="I22" s="84" t="s">
        <v>393</v>
      </c>
      <c r="J22" s="85">
        <v>3743.6</v>
      </c>
      <c r="K22" s="87" t="s">
        <v>1307</v>
      </c>
      <c r="L22" s="87" t="s">
        <v>1301</v>
      </c>
      <c r="M22" s="85"/>
      <c r="N22" s="85">
        <v>3743.6</v>
      </c>
      <c r="O22" s="87" t="s">
        <v>1301</v>
      </c>
      <c r="P22" s="85"/>
      <c r="Q22" s="85">
        <v>3743.6</v>
      </c>
    </row>
    <row r="23" spans="1:17">
      <c r="J23" s="90"/>
      <c r="N23" s="90"/>
      <c r="Q23" s="90"/>
    </row>
    <row r="24" spans="1:17" ht="15.75" thickBot="1">
      <c r="I24" s="26" t="s">
        <v>1308</v>
      </c>
      <c r="J24" s="27">
        <f>SUM(J20:J22)</f>
        <v>11598.6</v>
      </c>
      <c r="N24" s="27">
        <f>SUM(N20:N22)</f>
        <v>11598.6</v>
      </c>
      <c r="Q24" s="27">
        <f>SUM(Q20:Q22)</f>
        <v>11598.6</v>
      </c>
    </row>
    <row r="25" spans="1:17" ht="15.75" thickTop="1"/>
    <row r="27" spans="1:17" ht="15.75" thickBot="1">
      <c r="I27" s="26" t="s">
        <v>1308</v>
      </c>
      <c r="J27" s="27">
        <f>SUM(J15,J24)</f>
        <v>21387.599999999999</v>
      </c>
      <c r="N27" s="27">
        <f>SUM(N15,N24)</f>
        <v>21387.599999999999</v>
      </c>
      <c r="Q27" s="27">
        <f>SUM(Q15,Q24)</f>
        <v>21387.599999999999</v>
      </c>
    </row>
    <row r="28" spans="1:17" ht="15.75" thickTop="1"/>
  </sheetData>
  <mergeCells count="16">
    <mergeCell ref="A6:Q6"/>
    <mergeCell ref="A1:Q1"/>
    <mergeCell ref="A2:Q2"/>
    <mergeCell ref="A3:Q3"/>
    <mergeCell ref="A4:Q4"/>
    <mergeCell ref="A5:Q5"/>
    <mergeCell ref="L10:N10"/>
    <mergeCell ref="O10:Q10"/>
    <mergeCell ref="A18:D18"/>
    <mergeCell ref="E18:J18"/>
    <mergeCell ref="K18:K19"/>
    <mergeCell ref="L18:N18"/>
    <mergeCell ref="O18:Q18"/>
    <mergeCell ref="K10:K11"/>
    <mergeCell ref="A10:D10"/>
    <mergeCell ref="E10:J10"/>
  </mergeCells>
  <phoneticPr fontId="6" type="noConversion"/>
  <printOptions horizontalCentered="1"/>
  <pageMargins left="0.11811023622047245" right="0.19685039370078741" top="0.43307086614173229" bottom="0.59055118110236227" header="0.31496062992125984" footer="0.31496062992125984"/>
  <pageSetup scale="62" fitToHeight="5" orientation="landscape" horizontalDpi="4294967293" r:id="rId1"/>
  <headerFooter>
    <oddFooter>&amp;CHoja &amp;P de &amp;N</oddFooter>
  </headerFooter>
  <drawing r:id="rId2"/>
</worksheet>
</file>

<file path=xl/worksheets/sheet5.xml><?xml version="1.0" encoding="utf-8"?>
<worksheet xmlns="http://schemas.openxmlformats.org/spreadsheetml/2006/main" xmlns:r="http://schemas.openxmlformats.org/officeDocument/2006/relationships">
  <sheetPr>
    <tabColor theme="8" tint="0.59999389629810485"/>
    <pageSetUpPr fitToPage="1"/>
  </sheetPr>
  <dimension ref="A1:V18"/>
  <sheetViews>
    <sheetView zoomScaleNormal="100" workbookViewId="0">
      <selection activeCell="A7" sqref="A7"/>
    </sheetView>
  </sheetViews>
  <sheetFormatPr baseColWidth="10" defaultRowHeight="15"/>
  <cols>
    <col min="1" max="1" width="7.42578125" bestFit="1" customWidth="1"/>
    <col min="2" max="2" width="4.5703125" bestFit="1" customWidth="1"/>
    <col min="4" max="4" width="7.28515625" bestFit="1" customWidth="1"/>
    <col min="7" max="7" width="7.42578125" bestFit="1" customWidth="1"/>
    <col min="8" max="8" width="5" bestFit="1" customWidth="1"/>
    <col min="10" max="10" width="10.28515625" bestFit="1" customWidth="1"/>
    <col min="11" max="11" width="31.28515625" customWidth="1"/>
    <col min="12" max="12" width="24.28515625" bestFit="1" customWidth="1"/>
    <col min="13" max="13" width="10.28515625" customWidth="1"/>
    <col min="14" max="14" width="12.140625" bestFit="1" customWidth="1"/>
    <col min="15" max="15" width="22.85546875" bestFit="1" customWidth="1"/>
    <col min="17" max="17" width="12.140625" bestFit="1" customWidth="1"/>
  </cols>
  <sheetData>
    <row r="1" spans="1:22" ht="18">
      <c r="A1" s="154" t="s">
        <v>1291</v>
      </c>
      <c r="B1" s="154"/>
      <c r="C1" s="154"/>
      <c r="D1" s="154"/>
      <c r="E1" s="154"/>
      <c r="F1" s="154"/>
      <c r="G1" s="154"/>
      <c r="H1" s="154"/>
      <c r="I1" s="154"/>
      <c r="J1" s="154"/>
      <c r="K1" s="154"/>
      <c r="L1" s="154"/>
      <c r="M1" s="154"/>
      <c r="N1" s="154"/>
      <c r="O1" s="154"/>
      <c r="P1" s="154"/>
      <c r="Q1" s="154"/>
    </row>
    <row r="2" spans="1:22" ht="15.75">
      <c r="A2" s="157" t="s">
        <v>1292</v>
      </c>
      <c r="B2" s="157"/>
      <c r="C2" s="157"/>
      <c r="D2" s="157"/>
      <c r="E2" s="157"/>
      <c r="F2" s="157"/>
      <c r="G2" s="157"/>
      <c r="H2" s="157"/>
      <c r="I2" s="157"/>
      <c r="J2" s="157"/>
      <c r="K2" s="157"/>
      <c r="L2" s="157"/>
      <c r="M2" s="157"/>
      <c r="N2" s="157"/>
      <c r="O2" s="157"/>
      <c r="P2" s="157"/>
      <c r="Q2" s="157"/>
    </row>
    <row r="3" spans="1:22">
      <c r="A3" s="158" t="s">
        <v>1293</v>
      </c>
      <c r="B3" s="158"/>
      <c r="C3" s="158"/>
      <c r="D3" s="158"/>
      <c r="E3" s="158"/>
      <c r="F3" s="158"/>
      <c r="G3" s="158"/>
      <c r="H3" s="158"/>
      <c r="I3" s="158"/>
      <c r="J3" s="158"/>
      <c r="K3" s="158"/>
      <c r="L3" s="158"/>
      <c r="M3" s="158"/>
      <c r="N3" s="158"/>
      <c r="O3" s="158"/>
      <c r="P3" s="158"/>
      <c r="Q3" s="158"/>
    </row>
    <row r="4" spans="1:22" ht="15.75">
      <c r="A4" s="159" t="s">
        <v>1294</v>
      </c>
      <c r="B4" s="159"/>
      <c r="C4" s="159"/>
      <c r="D4" s="159"/>
      <c r="E4" s="159"/>
      <c r="F4" s="159"/>
      <c r="G4" s="159"/>
      <c r="H4" s="159"/>
      <c r="I4" s="159"/>
      <c r="J4" s="159"/>
      <c r="K4" s="159"/>
      <c r="L4" s="159"/>
      <c r="M4" s="159"/>
      <c r="N4" s="159"/>
      <c r="O4" s="159"/>
      <c r="P4" s="159"/>
      <c r="Q4" s="159"/>
    </row>
    <row r="5" spans="1:22" ht="15.75">
      <c r="A5" s="157" t="s">
        <v>144</v>
      </c>
      <c r="B5" s="157"/>
      <c r="C5" s="157"/>
      <c r="D5" s="157"/>
      <c r="E5" s="157"/>
      <c r="F5" s="157"/>
      <c r="G5" s="157"/>
      <c r="H5" s="157"/>
      <c r="I5" s="157"/>
      <c r="J5" s="157"/>
      <c r="K5" s="157"/>
      <c r="L5" s="157"/>
      <c r="M5" s="157"/>
      <c r="N5" s="157"/>
      <c r="O5" s="157"/>
      <c r="P5" s="157"/>
      <c r="Q5" s="157"/>
    </row>
    <row r="6" spans="1:22" ht="18">
      <c r="A6" s="154" t="s">
        <v>1401</v>
      </c>
      <c r="B6" s="154"/>
      <c r="C6" s="154"/>
      <c r="D6" s="154"/>
      <c r="E6" s="154"/>
      <c r="F6" s="154"/>
      <c r="G6" s="154"/>
      <c r="H6" s="154"/>
      <c r="I6" s="154"/>
      <c r="J6" s="154"/>
      <c r="K6" s="154"/>
      <c r="L6" s="154"/>
      <c r="M6" s="154"/>
      <c r="N6" s="154"/>
      <c r="O6" s="154"/>
      <c r="P6" s="154"/>
      <c r="Q6" s="154"/>
    </row>
    <row r="7" spans="1:22">
      <c r="A7" s="37"/>
      <c r="B7" s="37"/>
      <c r="C7" s="37"/>
      <c r="D7" s="37"/>
      <c r="E7" s="37"/>
      <c r="F7" s="37"/>
      <c r="G7" s="37"/>
      <c r="H7" s="37"/>
      <c r="I7" s="37"/>
      <c r="J7" s="37"/>
      <c r="K7" s="37"/>
      <c r="L7" s="37"/>
      <c r="M7" s="37"/>
      <c r="N7" s="37"/>
    </row>
    <row r="8" spans="1:22">
      <c r="A8" s="37"/>
      <c r="B8" s="37"/>
      <c r="C8" s="37"/>
      <c r="D8" s="37"/>
      <c r="E8" s="37"/>
      <c r="F8" s="37"/>
      <c r="G8" s="37"/>
      <c r="H8" s="37"/>
      <c r="I8" s="37"/>
      <c r="J8" s="37"/>
      <c r="K8" s="37"/>
      <c r="L8" s="37"/>
      <c r="M8" s="37"/>
      <c r="N8" s="37"/>
    </row>
    <row r="9" spans="1:22">
      <c r="A9" s="37"/>
      <c r="B9" s="37"/>
      <c r="C9" s="37"/>
      <c r="D9" s="37"/>
      <c r="E9" s="37"/>
      <c r="F9" s="37"/>
      <c r="G9" s="37"/>
      <c r="H9" s="37"/>
      <c r="I9" s="37"/>
      <c r="J9" s="37"/>
      <c r="K9" s="37"/>
      <c r="L9" s="37"/>
      <c r="M9" s="37"/>
      <c r="N9" s="37"/>
    </row>
    <row r="11" spans="1:22" s="2" customFormat="1" ht="18" customHeight="1">
      <c r="A11" s="175" t="s">
        <v>326</v>
      </c>
      <c r="B11" s="176"/>
      <c r="C11" s="176"/>
      <c r="D11" s="177"/>
      <c r="E11" s="172" t="s">
        <v>125</v>
      </c>
      <c r="F11" s="173"/>
      <c r="G11" s="173"/>
      <c r="H11" s="173"/>
      <c r="I11" s="173"/>
      <c r="J11" s="174"/>
      <c r="K11" s="178" t="s">
        <v>328</v>
      </c>
      <c r="L11" s="172" t="s">
        <v>1295</v>
      </c>
      <c r="M11" s="173"/>
      <c r="N11" s="174"/>
      <c r="O11" s="172" t="s">
        <v>1296</v>
      </c>
      <c r="P11" s="173"/>
      <c r="Q11" s="174"/>
      <c r="U11" s="1"/>
      <c r="V11" s="1"/>
    </row>
    <row r="12" spans="1:22" s="2" customFormat="1" ht="18">
      <c r="A12" s="4" t="s">
        <v>330</v>
      </c>
      <c r="B12" s="5" t="s">
        <v>331</v>
      </c>
      <c r="C12" s="3" t="s">
        <v>121</v>
      </c>
      <c r="D12" s="6" t="s">
        <v>329</v>
      </c>
      <c r="E12" s="7" t="s">
        <v>332</v>
      </c>
      <c r="F12" s="3" t="s">
        <v>367</v>
      </c>
      <c r="G12" s="4" t="s">
        <v>330</v>
      </c>
      <c r="H12" s="8" t="s">
        <v>368</v>
      </c>
      <c r="I12" s="3" t="s">
        <v>369</v>
      </c>
      <c r="J12" s="3" t="s">
        <v>329</v>
      </c>
      <c r="K12" s="179"/>
      <c r="L12" s="73" t="s">
        <v>1010</v>
      </c>
      <c r="M12" s="71" t="s">
        <v>1008</v>
      </c>
      <c r="N12" s="71" t="s">
        <v>1009</v>
      </c>
      <c r="O12" s="73" t="s">
        <v>1010</v>
      </c>
      <c r="P12" s="71" t="s">
        <v>1008</v>
      </c>
      <c r="Q12" s="71" t="s">
        <v>1009</v>
      </c>
      <c r="U12" s="1"/>
      <c r="V12" s="1"/>
    </row>
    <row r="13" spans="1:22" s="2" customFormat="1" ht="63">
      <c r="A13" s="11">
        <v>40934</v>
      </c>
      <c r="B13" s="9">
        <v>2078</v>
      </c>
      <c r="C13" s="12" t="s">
        <v>370</v>
      </c>
      <c r="D13" s="13">
        <v>1800</v>
      </c>
      <c r="E13" s="12" t="s">
        <v>371</v>
      </c>
      <c r="F13" s="12" t="s">
        <v>372</v>
      </c>
      <c r="G13" s="11">
        <v>40942</v>
      </c>
      <c r="H13" s="9">
        <v>131</v>
      </c>
      <c r="I13" s="12" t="s">
        <v>373</v>
      </c>
      <c r="J13" s="13">
        <v>1740</v>
      </c>
      <c r="K13" s="12" t="s">
        <v>374</v>
      </c>
      <c r="L13" s="12" t="s">
        <v>775</v>
      </c>
      <c r="M13" s="13"/>
      <c r="N13" s="13">
        <v>1740</v>
      </c>
      <c r="O13" s="12" t="s">
        <v>1226</v>
      </c>
      <c r="P13" s="13"/>
      <c r="Q13" s="13">
        <v>1740</v>
      </c>
      <c r="U13" s="1"/>
      <c r="V13" s="1"/>
    </row>
    <row r="14" spans="1:22" s="2" customFormat="1" ht="108">
      <c r="A14" s="11">
        <v>41036</v>
      </c>
      <c r="B14" s="9">
        <v>2454</v>
      </c>
      <c r="C14" s="16" t="s">
        <v>576</v>
      </c>
      <c r="D14" s="17">
        <v>1950</v>
      </c>
      <c r="E14" s="16" t="s">
        <v>186</v>
      </c>
      <c r="F14" s="12" t="s">
        <v>187</v>
      </c>
      <c r="G14" s="11">
        <v>41051</v>
      </c>
      <c r="H14" s="9">
        <v>1083</v>
      </c>
      <c r="I14" s="12" t="s">
        <v>708</v>
      </c>
      <c r="J14" s="17">
        <v>1571.8</v>
      </c>
      <c r="K14" s="12" t="s">
        <v>137</v>
      </c>
      <c r="L14" s="12" t="s">
        <v>775</v>
      </c>
      <c r="M14" s="17"/>
      <c r="N14" s="17">
        <v>1571.8</v>
      </c>
      <c r="O14" s="12" t="s">
        <v>1226</v>
      </c>
      <c r="P14" s="17"/>
      <c r="Q14" s="17">
        <v>1571.8</v>
      </c>
    </row>
    <row r="15" spans="1:22" ht="69" customHeight="1">
      <c r="A15" s="11">
        <v>41036</v>
      </c>
      <c r="B15" s="9">
        <v>2496</v>
      </c>
      <c r="C15" s="16" t="s">
        <v>302</v>
      </c>
      <c r="D15" s="17">
        <v>1995</v>
      </c>
      <c r="E15" s="16" t="s">
        <v>712</v>
      </c>
      <c r="F15" s="12" t="s">
        <v>303</v>
      </c>
      <c r="G15" s="11">
        <v>41036</v>
      </c>
      <c r="H15" s="9">
        <v>461</v>
      </c>
      <c r="I15" s="12" t="s">
        <v>380</v>
      </c>
      <c r="J15" s="17">
        <v>1595</v>
      </c>
      <c r="K15" s="12" t="s">
        <v>304</v>
      </c>
      <c r="L15" s="12" t="s">
        <v>775</v>
      </c>
      <c r="M15" s="17"/>
      <c r="N15" s="17">
        <v>1595</v>
      </c>
      <c r="O15" s="12" t="s">
        <v>1226</v>
      </c>
      <c r="P15" s="17"/>
      <c r="Q15" s="17">
        <v>1595</v>
      </c>
    </row>
    <row r="17" spans="9:17" ht="15.75" thickBot="1">
      <c r="I17" s="26" t="s">
        <v>124</v>
      </c>
      <c r="J17" s="27">
        <f>SUM(J13:J16)</f>
        <v>4906.8</v>
      </c>
      <c r="M17" s="27">
        <f>SUM(M13:M16)</f>
        <v>0</v>
      </c>
      <c r="N17" s="27">
        <f>SUM(N13:N16)</f>
        <v>4906.8</v>
      </c>
      <c r="P17" s="27">
        <f>SUM(P13:P16)</f>
        <v>0</v>
      </c>
      <c r="Q17" s="27">
        <f>SUM(Q13:Q16)</f>
        <v>4906.8</v>
      </c>
    </row>
    <row r="18" spans="9:17" ht="15.75" thickTop="1"/>
  </sheetData>
  <mergeCells count="11">
    <mergeCell ref="A11:D11"/>
    <mergeCell ref="E11:J11"/>
    <mergeCell ref="K11:K12"/>
    <mergeCell ref="L11:N11"/>
    <mergeCell ref="A1:Q1"/>
    <mergeCell ref="A2:Q2"/>
    <mergeCell ref="A3:Q3"/>
    <mergeCell ref="A4:Q4"/>
    <mergeCell ref="A5:Q5"/>
    <mergeCell ref="A6:Q6"/>
    <mergeCell ref="O11:Q11"/>
  </mergeCells>
  <phoneticPr fontId="6" type="noConversion"/>
  <printOptions horizontalCentered="1"/>
  <pageMargins left="0.35433070866141736" right="0.43307086614173229" top="0.47244094488188981" bottom="0.6692913385826772" header="0.31496062992125984" footer="0.31496062992125984"/>
  <pageSetup scale="61" orientation="landscape" horizontalDpi="4294967293" r:id="rId1"/>
  <headerFooter>
    <oddFooter>&amp;CHoja &amp;P de &amp;N</oddFooter>
  </headerFooter>
  <drawing r:id="rId2"/>
</worksheet>
</file>

<file path=xl/worksheets/sheet6.xml><?xml version="1.0" encoding="utf-8"?>
<worksheet xmlns="http://schemas.openxmlformats.org/spreadsheetml/2006/main" xmlns:r="http://schemas.openxmlformats.org/officeDocument/2006/relationships">
  <sheetPr>
    <tabColor theme="8" tint="0.59999389629810485"/>
  </sheetPr>
  <dimension ref="A1:Q18"/>
  <sheetViews>
    <sheetView view="pageBreakPreview" zoomScale="60" zoomScaleNormal="100" workbookViewId="0">
      <selection activeCell="A7" sqref="A7"/>
    </sheetView>
  </sheetViews>
  <sheetFormatPr baseColWidth="10" defaultRowHeight="15"/>
  <cols>
    <col min="1" max="1" width="10.28515625" bestFit="1" customWidth="1"/>
    <col min="2" max="2" width="9" bestFit="1" customWidth="1"/>
    <col min="3" max="3" width="13" customWidth="1"/>
    <col min="7" max="7" width="10.28515625" bestFit="1" customWidth="1"/>
    <col min="8" max="8" width="9.42578125" bestFit="1" customWidth="1"/>
    <col min="11" max="11" width="21.28515625" customWidth="1"/>
    <col min="12" max="12" width="23.5703125" bestFit="1" customWidth="1"/>
    <col min="13" max="13" width="10" bestFit="1" customWidth="1"/>
    <col min="14" max="14" width="12.140625" bestFit="1" customWidth="1"/>
    <col min="15" max="15" width="14.28515625" bestFit="1" customWidth="1"/>
    <col min="16" max="16" width="10" bestFit="1" customWidth="1"/>
    <col min="17" max="17" width="12.140625" bestFit="1" customWidth="1"/>
  </cols>
  <sheetData>
    <row r="1" spans="1:17" ht="18">
      <c r="A1" s="154" t="s">
        <v>1291</v>
      </c>
      <c r="B1" s="154"/>
      <c r="C1" s="154"/>
      <c r="D1" s="154"/>
      <c r="E1" s="154"/>
      <c r="F1" s="154"/>
      <c r="G1" s="154"/>
      <c r="H1" s="154"/>
      <c r="I1" s="154"/>
      <c r="J1" s="154"/>
      <c r="K1" s="154"/>
      <c r="L1" s="154"/>
      <c r="M1" s="154"/>
      <c r="N1" s="154"/>
      <c r="O1" s="154"/>
      <c r="P1" s="154"/>
      <c r="Q1" s="154"/>
    </row>
    <row r="2" spans="1:17" ht="15.75">
      <c r="A2" s="157" t="s">
        <v>1292</v>
      </c>
      <c r="B2" s="157"/>
      <c r="C2" s="157"/>
      <c r="D2" s="157"/>
      <c r="E2" s="157"/>
      <c r="F2" s="157"/>
      <c r="G2" s="157"/>
      <c r="H2" s="157"/>
      <c r="I2" s="157"/>
      <c r="J2" s="157"/>
      <c r="K2" s="157"/>
      <c r="L2" s="157"/>
      <c r="M2" s="157"/>
      <c r="N2" s="157"/>
      <c r="O2" s="157"/>
      <c r="P2" s="157"/>
      <c r="Q2" s="157"/>
    </row>
    <row r="3" spans="1:17">
      <c r="A3" s="158" t="s">
        <v>1293</v>
      </c>
      <c r="B3" s="158"/>
      <c r="C3" s="158"/>
      <c r="D3" s="158"/>
      <c r="E3" s="158"/>
      <c r="F3" s="158"/>
      <c r="G3" s="158"/>
      <c r="H3" s="158"/>
      <c r="I3" s="158"/>
      <c r="J3" s="158"/>
      <c r="K3" s="158"/>
      <c r="L3" s="158"/>
      <c r="M3" s="158"/>
      <c r="N3" s="158"/>
      <c r="O3" s="158"/>
      <c r="P3" s="158"/>
      <c r="Q3" s="158"/>
    </row>
    <row r="4" spans="1:17" ht="15.75">
      <c r="A4" s="159" t="s">
        <v>1294</v>
      </c>
      <c r="B4" s="159"/>
      <c r="C4" s="159"/>
      <c r="D4" s="159"/>
      <c r="E4" s="159"/>
      <c r="F4" s="159"/>
      <c r="G4" s="159"/>
      <c r="H4" s="159"/>
      <c r="I4" s="159"/>
      <c r="J4" s="159"/>
      <c r="K4" s="159"/>
      <c r="L4" s="159"/>
      <c r="M4" s="159"/>
      <c r="N4" s="159"/>
      <c r="O4" s="159"/>
      <c r="P4" s="159"/>
      <c r="Q4" s="159"/>
    </row>
    <row r="5" spans="1:17" ht="15.75">
      <c r="A5" s="157" t="s">
        <v>144</v>
      </c>
      <c r="B5" s="157"/>
      <c r="C5" s="157"/>
      <c r="D5" s="157"/>
      <c r="E5" s="157"/>
      <c r="F5" s="157"/>
      <c r="G5" s="157"/>
      <c r="H5" s="157"/>
      <c r="I5" s="157"/>
      <c r="J5" s="157"/>
      <c r="K5" s="157"/>
      <c r="L5" s="157"/>
      <c r="M5" s="157"/>
      <c r="N5" s="157"/>
      <c r="O5" s="157"/>
      <c r="P5" s="157"/>
      <c r="Q5" s="157"/>
    </row>
    <row r="6" spans="1:17" ht="18">
      <c r="A6" s="154" t="s">
        <v>1402</v>
      </c>
      <c r="B6" s="154"/>
      <c r="C6" s="154"/>
      <c r="D6" s="154"/>
      <c r="E6" s="154"/>
      <c r="F6" s="154"/>
      <c r="G6" s="154"/>
      <c r="H6" s="154"/>
      <c r="I6" s="154"/>
      <c r="J6" s="154"/>
      <c r="K6" s="154"/>
      <c r="L6" s="154"/>
      <c r="M6" s="154"/>
      <c r="N6" s="154"/>
      <c r="O6" s="154"/>
      <c r="P6" s="154"/>
      <c r="Q6" s="154"/>
    </row>
    <row r="7" spans="1:17">
      <c r="A7" s="40"/>
      <c r="B7" s="40"/>
      <c r="C7" s="40"/>
      <c r="D7" s="40"/>
      <c r="E7" s="40"/>
      <c r="F7" s="40"/>
      <c r="G7" s="40"/>
      <c r="H7" s="40"/>
      <c r="I7" s="40"/>
      <c r="J7" s="40"/>
      <c r="K7" s="40"/>
    </row>
    <row r="8" spans="1:17" ht="18" customHeight="1">
      <c r="A8" s="175" t="s">
        <v>326</v>
      </c>
      <c r="B8" s="176"/>
      <c r="C8" s="176"/>
      <c r="D8" s="177"/>
      <c r="E8" s="172" t="s">
        <v>125</v>
      </c>
      <c r="F8" s="173"/>
      <c r="G8" s="173"/>
      <c r="H8" s="173"/>
      <c r="I8" s="173"/>
      <c r="J8" s="174"/>
      <c r="K8" s="178" t="s">
        <v>328</v>
      </c>
      <c r="L8" s="172" t="s">
        <v>1295</v>
      </c>
      <c r="M8" s="173"/>
      <c r="N8" s="174"/>
      <c r="O8" s="172" t="s">
        <v>1296</v>
      </c>
      <c r="P8" s="173"/>
      <c r="Q8" s="174"/>
    </row>
    <row r="9" spans="1:17" ht="18">
      <c r="A9" s="4" t="s">
        <v>330</v>
      </c>
      <c r="B9" s="5" t="s">
        <v>331</v>
      </c>
      <c r="C9" s="3" t="s">
        <v>121</v>
      </c>
      <c r="D9" s="6" t="s">
        <v>329</v>
      </c>
      <c r="E9" s="7" t="s">
        <v>332</v>
      </c>
      <c r="F9" s="3" t="s">
        <v>367</v>
      </c>
      <c r="G9" s="4" t="s">
        <v>330</v>
      </c>
      <c r="H9" s="8" t="s">
        <v>368</v>
      </c>
      <c r="I9" s="3" t="s">
        <v>369</v>
      </c>
      <c r="J9" s="3" t="s">
        <v>329</v>
      </c>
      <c r="K9" s="179"/>
      <c r="L9" s="73" t="s">
        <v>1010</v>
      </c>
      <c r="M9" s="71" t="s">
        <v>1008</v>
      </c>
      <c r="N9" s="71" t="s">
        <v>1009</v>
      </c>
      <c r="O9" s="73" t="s">
        <v>1010</v>
      </c>
      <c r="P9" s="71" t="s">
        <v>1008</v>
      </c>
      <c r="Q9" s="71" t="s">
        <v>1009</v>
      </c>
    </row>
    <row r="10" spans="1:17" ht="63">
      <c r="A10" s="11">
        <v>40947</v>
      </c>
      <c r="B10" s="9">
        <v>2231</v>
      </c>
      <c r="C10" s="16" t="s">
        <v>547</v>
      </c>
      <c r="D10" s="10">
        <v>1800</v>
      </c>
      <c r="E10" s="16" t="s">
        <v>468</v>
      </c>
      <c r="F10" s="12" t="s">
        <v>150</v>
      </c>
      <c r="G10" s="11">
        <v>40951</v>
      </c>
      <c r="H10" s="9" t="s">
        <v>149</v>
      </c>
      <c r="I10" s="12" t="s">
        <v>393</v>
      </c>
      <c r="J10" s="10">
        <v>455.59</v>
      </c>
      <c r="K10" s="12" t="s">
        <v>147</v>
      </c>
      <c r="L10" s="12" t="s">
        <v>1221</v>
      </c>
      <c r="M10" s="10">
        <v>455.59</v>
      </c>
      <c r="N10" s="10"/>
      <c r="O10" s="12"/>
      <c r="P10" s="10"/>
      <c r="Q10" s="10"/>
    </row>
    <row r="11" spans="1:17" ht="45">
      <c r="A11" s="11">
        <v>40947</v>
      </c>
      <c r="B11" s="9">
        <v>2233</v>
      </c>
      <c r="C11" s="16" t="s">
        <v>541</v>
      </c>
      <c r="D11" s="10">
        <v>1850</v>
      </c>
      <c r="E11" s="16" t="s">
        <v>151</v>
      </c>
      <c r="F11" s="12" t="s">
        <v>152</v>
      </c>
      <c r="G11" s="11">
        <v>40952</v>
      </c>
      <c r="H11" s="9">
        <v>83</v>
      </c>
      <c r="I11" s="12" t="s">
        <v>606</v>
      </c>
      <c r="J11" s="10">
        <v>1995.2</v>
      </c>
      <c r="K11" s="12" t="s">
        <v>153</v>
      </c>
      <c r="L11" s="12" t="s">
        <v>776</v>
      </c>
      <c r="M11" s="10"/>
      <c r="N11" s="10">
        <v>1995.2</v>
      </c>
      <c r="O11" s="12" t="s">
        <v>1252</v>
      </c>
      <c r="P11" s="10">
        <v>1995.2</v>
      </c>
      <c r="Q11" s="10"/>
    </row>
    <row r="12" spans="1:17" ht="111.75" customHeight="1">
      <c r="A12" s="11">
        <v>40947</v>
      </c>
      <c r="B12" s="9">
        <v>2239</v>
      </c>
      <c r="C12" s="16" t="s">
        <v>154</v>
      </c>
      <c r="D12" s="17">
        <v>1850</v>
      </c>
      <c r="E12" s="16" t="s">
        <v>155</v>
      </c>
      <c r="F12" s="12" t="s">
        <v>156</v>
      </c>
      <c r="G12" s="11">
        <v>40956</v>
      </c>
      <c r="H12" s="9" t="s">
        <v>157</v>
      </c>
      <c r="I12" s="12" t="s">
        <v>577</v>
      </c>
      <c r="J12" s="17">
        <v>1247</v>
      </c>
      <c r="K12" s="12" t="s">
        <v>158</v>
      </c>
      <c r="L12" s="12" t="s">
        <v>777</v>
      </c>
      <c r="M12" s="17">
        <v>1247</v>
      </c>
      <c r="N12" s="17"/>
      <c r="O12" s="12"/>
      <c r="P12" s="17"/>
      <c r="Q12" s="17"/>
    </row>
    <row r="13" spans="1:17" ht="45">
      <c r="A13" s="11">
        <v>40974</v>
      </c>
      <c r="B13" s="9">
        <v>2268</v>
      </c>
      <c r="C13" s="16" t="s">
        <v>159</v>
      </c>
      <c r="D13" s="17">
        <v>1900</v>
      </c>
      <c r="E13" s="16" t="s">
        <v>525</v>
      </c>
      <c r="F13" s="12" t="s">
        <v>526</v>
      </c>
      <c r="G13" s="11">
        <v>40990</v>
      </c>
      <c r="H13" s="9">
        <v>5676</v>
      </c>
      <c r="I13" s="12" t="s">
        <v>380</v>
      </c>
      <c r="J13" s="17">
        <v>225</v>
      </c>
      <c r="K13" s="12" t="s">
        <v>160</v>
      </c>
      <c r="L13" s="12" t="s">
        <v>778</v>
      </c>
      <c r="M13" s="17">
        <v>225</v>
      </c>
      <c r="N13" s="17"/>
      <c r="O13" s="12"/>
      <c r="P13" s="17"/>
      <c r="Q13" s="17"/>
    </row>
    <row r="14" spans="1:17" ht="100.5" customHeight="1">
      <c r="A14" s="11">
        <v>41036</v>
      </c>
      <c r="B14" s="9">
        <v>2457</v>
      </c>
      <c r="C14" s="16" t="s">
        <v>711</v>
      </c>
      <c r="D14" s="17">
        <v>1900</v>
      </c>
      <c r="E14" s="16" t="s">
        <v>478</v>
      </c>
      <c r="F14" s="12" t="s">
        <v>188</v>
      </c>
      <c r="G14" s="11">
        <v>41036</v>
      </c>
      <c r="H14" s="9" t="s">
        <v>189</v>
      </c>
      <c r="I14" s="12" t="s">
        <v>393</v>
      </c>
      <c r="J14" s="17">
        <v>495</v>
      </c>
      <c r="K14" s="12" t="s">
        <v>148</v>
      </c>
      <c r="L14" s="12" t="s">
        <v>1222</v>
      </c>
      <c r="M14" s="17"/>
      <c r="N14" s="17">
        <v>495</v>
      </c>
      <c r="O14" s="12" t="s">
        <v>1226</v>
      </c>
      <c r="P14" s="17"/>
      <c r="Q14" s="17">
        <v>495</v>
      </c>
    </row>
    <row r="15" spans="1:17" ht="94.5" customHeight="1">
      <c r="A15" s="11">
        <v>41036</v>
      </c>
      <c r="B15" s="9">
        <v>2510</v>
      </c>
      <c r="C15" s="16" t="s">
        <v>323</v>
      </c>
      <c r="D15" s="17">
        <v>1990</v>
      </c>
      <c r="E15" s="16" t="s">
        <v>162</v>
      </c>
      <c r="F15" s="12" t="s">
        <v>324</v>
      </c>
      <c r="G15" s="11">
        <v>41031</v>
      </c>
      <c r="H15" s="9" t="s">
        <v>325</v>
      </c>
      <c r="I15" s="12" t="s">
        <v>380</v>
      </c>
      <c r="J15" s="17">
        <v>1983.6</v>
      </c>
      <c r="K15" s="12" t="s">
        <v>333</v>
      </c>
      <c r="L15" s="12" t="s">
        <v>1223</v>
      </c>
      <c r="M15" s="17"/>
      <c r="N15" s="17">
        <v>1983.6</v>
      </c>
      <c r="O15" s="12" t="s">
        <v>1227</v>
      </c>
      <c r="P15" s="17">
        <v>1983.6</v>
      </c>
      <c r="Q15" s="17"/>
    </row>
    <row r="16" spans="1:17" ht="126">
      <c r="A16" s="11">
        <v>41036</v>
      </c>
      <c r="B16" s="9">
        <v>2514</v>
      </c>
      <c r="C16" s="16" t="s">
        <v>341</v>
      </c>
      <c r="D16" s="17">
        <v>1900</v>
      </c>
      <c r="E16" s="16" t="s">
        <v>342</v>
      </c>
      <c r="F16" s="12" t="s">
        <v>343</v>
      </c>
      <c r="G16" s="11">
        <v>41030</v>
      </c>
      <c r="H16" s="9" t="s">
        <v>344</v>
      </c>
      <c r="I16" s="12" t="s">
        <v>380</v>
      </c>
      <c r="J16" s="17">
        <v>1995.2</v>
      </c>
      <c r="K16" s="12" t="s">
        <v>345</v>
      </c>
      <c r="L16" s="12" t="s">
        <v>1224</v>
      </c>
      <c r="M16" s="17"/>
      <c r="N16" s="17">
        <v>1995.2</v>
      </c>
      <c r="O16" s="12" t="s">
        <v>1285</v>
      </c>
      <c r="P16" s="17">
        <v>1995.2</v>
      </c>
      <c r="Q16" s="17"/>
    </row>
    <row r="17" spans="9:17" ht="15.75" thickBot="1">
      <c r="I17" s="26" t="s">
        <v>123</v>
      </c>
      <c r="J17" s="27">
        <f>SUM(J10:J16)</f>
        <v>8396.59</v>
      </c>
      <c r="M17" s="27">
        <f>SUM(M10:M16)</f>
        <v>1927.59</v>
      </c>
      <c r="N17" s="27">
        <f>SUM(N10:N16)</f>
        <v>6468.9999999999991</v>
      </c>
      <c r="P17" s="27">
        <f>SUM(P10:P16)</f>
        <v>5974</v>
      </c>
      <c r="Q17" s="27">
        <f>SUM(Q10:Q16)</f>
        <v>495</v>
      </c>
    </row>
    <row r="18" spans="9:17" ht="15.75" thickTop="1"/>
  </sheetData>
  <autoFilter ref="A9:K16"/>
  <mergeCells count="11">
    <mergeCell ref="K8:K9"/>
    <mergeCell ref="A8:D8"/>
    <mergeCell ref="E8:J8"/>
    <mergeCell ref="L8:N8"/>
    <mergeCell ref="A1:Q1"/>
    <mergeCell ref="A2:Q2"/>
    <mergeCell ref="A3:Q3"/>
    <mergeCell ref="A4:Q4"/>
    <mergeCell ref="A5:Q5"/>
    <mergeCell ref="A6:Q6"/>
    <mergeCell ref="O8:Q8"/>
  </mergeCells>
  <phoneticPr fontId="6" type="noConversion"/>
  <printOptions horizontalCentered="1"/>
  <pageMargins left="7.874015748031496E-2" right="0.6" top="0.51181102362204722" bottom="0.55118110236220474" header="0.31496062992125984" footer="0.31496062992125984"/>
  <pageSetup scale="60" fitToHeight="4" orientation="landscape" horizontalDpi="4294967293" r:id="rId1"/>
  <headerFooter>
    <oddFooter>&amp;CHoja &amp;P de &amp;N</oddFooter>
  </headerFooter>
  <drawing r:id="rId2"/>
</worksheet>
</file>

<file path=xl/worksheets/sheet7.xml><?xml version="1.0" encoding="utf-8"?>
<worksheet xmlns="http://schemas.openxmlformats.org/spreadsheetml/2006/main" xmlns:r="http://schemas.openxmlformats.org/officeDocument/2006/relationships">
  <sheetPr>
    <tabColor rgb="FF92D050"/>
  </sheetPr>
  <dimension ref="A1:Q54"/>
  <sheetViews>
    <sheetView view="pageBreakPreview" zoomScale="85" zoomScaleNormal="100" zoomScaleSheetLayoutView="85" workbookViewId="0">
      <selection activeCell="A36" sqref="A36:XFD37"/>
    </sheetView>
  </sheetViews>
  <sheetFormatPr baseColWidth="10" defaultRowHeight="15"/>
  <cols>
    <col min="1" max="2" width="11.85546875" bestFit="1" customWidth="1"/>
    <col min="4" max="4" width="13.7109375" bestFit="1" customWidth="1"/>
    <col min="5" max="5" width="10.140625" customWidth="1"/>
    <col min="6" max="6" width="13.7109375" bestFit="1" customWidth="1"/>
    <col min="7" max="7" width="30.28515625" customWidth="1"/>
    <col min="8" max="8" width="15.7109375" customWidth="1"/>
    <col min="9" max="9" width="12.28515625" bestFit="1" customWidth="1"/>
    <col min="10" max="10" width="15.28515625" customWidth="1"/>
    <col min="11" max="11" width="16.7109375" customWidth="1"/>
    <col min="12" max="12" width="13.5703125" bestFit="1" customWidth="1"/>
    <col min="13" max="13" width="13.42578125" bestFit="1" customWidth="1"/>
  </cols>
  <sheetData>
    <row r="1" spans="1:17" ht="18">
      <c r="A1" s="154" t="s">
        <v>1291</v>
      </c>
      <c r="B1" s="154"/>
      <c r="C1" s="154"/>
      <c r="D1" s="154"/>
      <c r="E1" s="154"/>
      <c r="F1" s="154"/>
      <c r="G1" s="154"/>
      <c r="H1" s="154"/>
      <c r="I1" s="154"/>
      <c r="J1" s="154"/>
      <c r="K1" s="154"/>
      <c r="L1" s="154"/>
      <c r="M1" s="154"/>
      <c r="N1" s="76"/>
      <c r="O1" s="76"/>
      <c r="P1" s="76"/>
      <c r="Q1" s="76"/>
    </row>
    <row r="2" spans="1:17" ht="15.75">
      <c r="A2" s="157" t="s">
        <v>1292</v>
      </c>
      <c r="B2" s="157"/>
      <c r="C2" s="157"/>
      <c r="D2" s="157"/>
      <c r="E2" s="157"/>
      <c r="F2" s="157"/>
      <c r="G2" s="157"/>
      <c r="H2" s="157"/>
      <c r="I2" s="157"/>
      <c r="J2" s="157"/>
      <c r="K2" s="157"/>
      <c r="L2" s="157"/>
      <c r="M2" s="157"/>
      <c r="N2" s="77"/>
      <c r="O2" s="77"/>
      <c r="P2" s="77"/>
      <c r="Q2" s="77"/>
    </row>
    <row r="3" spans="1:17">
      <c r="A3" s="158" t="s">
        <v>1293</v>
      </c>
      <c r="B3" s="158"/>
      <c r="C3" s="158"/>
      <c r="D3" s="158"/>
      <c r="E3" s="158"/>
      <c r="F3" s="158"/>
      <c r="G3" s="158"/>
      <c r="H3" s="158"/>
      <c r="I3" s="158"/>
      <c r="J3" s="158"/>
      <c r="K3" s="158"/>
      <c r="L3" s="158"/>
      <c r="M3" s="158"/>
      <c r="N3" s="92"/>
      <c r="O3" s="92"/>
      <c r="P3" s="92"/>
      <c r="Q3" s="92"/>
    </row>
    <row r="4" spans="1:17" ht="15.75">
      <c r="A4" s="159" t="s">
        <v>1294</v>
      </c>
      <c r="B4" s="159"/>
      <c r="C4" s="159"/>
      <c r="D4" s="159"/>
      <c r="E4" s="159"/>
      <c r="F4" s="159"/>
      <c r="G4" s="159"/>
      <c r="H4" s="159"/>
      <c r="I4" s="159"/>
      <c r="J4" s="159"/>
      <c r="K4" s="159"/>
      <c r="L4" s="159"/>
      <c r="M4" s="159"/>
      <c r="N4" s="78"/>
      <c r="O4" s="78"/>
      <c r="P4" s="78"/>
      <c r="Q4" s="78"/>
    </row>
    <row r="5" spans="1:17" ht="15.75">
      <c r="A5" s="157" t="s">
        <v>144</v>
      </c>
      <c r="B5" s="157"/>
      <c r="C5" s="157"/>
      <c r="D5" s="157"/>
      <c r="E5" s="157"/>
      <c r="F5" s="157"/>
      <c r="G5" s="157"/>
      <c r="H5" s="157"/>
      <c r="I5" s="157"/>
      <c r="J5" s="157"/>
      <c r="K5" s="157"/>
      <c r="L5" s="157"/>
      <c r="M5" s="157"/>
      <c r="N5" s="77"/>
      <c r="O5" s="77"/>
      <c r="P5" s="77"/>
      <c r="Q5" s="77"/>
    </row>
    <row r="6" spans="1:17" ht="18">
      <c r="A6" s="154" t="s">
        <v>1403</v>
      </c>
      <c r="B6" s="154"/>
      <c r="C6" s="154"/>
      <c r="D6" s="154"/>
      <c r="E6" s="154"/>
      <c r="F6" s="154"/>
      <c r="G6" s="154"/>
      <c r="H6" s="154"/>
      <c r="I6" s="154"/>
      <c r="J6" s="154"/>
      <c r="K6" s="154"/>
      <c r="L6" s="154"/>
      <c r="M6" s="154"/>
      <c r="N6" s="76"/>
      <c r="O6" s="76"/>
      <c r="P6" s="76"/>
      <c r="Q6" s="76"/>
    </row>
    <row r="8" spans="1:17" ht="18" customHeight="1">
      <c r="A8" s="175" t="s">
        <v>1013</v>
      </c>
      <c r="B8" s="176"/>
      <c r="C8" s="176"/>
      <c r="D8" s="177"/>
      <c r="E8" s="173" t="s">
        <v>1014</v>
      </c>
      <c r="F8" s="174"/>
      <c r="G8" s="178" t="s">
        <v>328</v>
      </c>
      <c r="H8" s="172" t="s">
        <v>1295</v>
      </c>
      <c r="I8" s="173"/>
      <c r="J8" s="174"/>
      <c r="K8" s="172" t="s">
        <v>1296</v>
      </c>
      <c r="L8" s="173"/>
      <c r="M8" s="174"/>
    </row>
    <row r="9" spans="1:17">
      <c r="A9" s="4" t="s">
        <v>330</v>
      </c>
      <c r="B9" s="5" t="s">
        <v>331</v>
      </c>
      <c r="C9" s="3" t="s">
        <v>121</v>
      </c>
      <c r="D9" s="6" t="s">
        <v>329</v>
      </c>
      <c r="E9" s="4" t="s">
        <v>330</v>
      </c>
      <c r="F9" s="3" t="s">
        <v>329</v>
      </c>
      <c r="G9" s="179"/>
      <c r="H9" s="73" t="s">
        <v>1010</v>
      </c>
      <c r="I9" s="71" t="s">
        <v>1008</v>
      </c>
      <c r="J9" s="71" t="s">
        <v>1009</v>
      </c>
      <c r="K9" s="73" t="s">
        <v>1010</v>
      </c>
      <c r="L9" s="71" t="s">
        <v>1008</v>
      </c>
      <c r="M9" s="71" t="s">
        <v>1009</v>
      </c>
    </row>
    <row r="10" spans="1:17" ht="90">
      <c r="A10" s="11">
        <v>40995</v>
      </c>
      <c r="B10" s="9">
        <v>2360</v>
      </c>
      <c r="C10" s="16" t="s">
        <v>471</v>
      </c>
      <c r="D10" s="17">
        <v>1234.0899999999999</v>
      </c>
      <c r="E10" s="11">
        <v>40995</v>
      </c>
      <c r="F10" s="17">
        <v>1522.86</v>
      </c>
      <c r="G10" s="12" t="s">
        <v>1015</v>
      </c>
      <c r="H10" s="12" t="s">
        <v>1016</v>
      </c>
      <c r="I10" s="17"/>
      <c r="J10" s="17">
        <v>1522.86</v>
      </c>
      <c r="K10" s="12" t="s">
        <v>1309</v>
      </c>
      <c r="L10" s="17"/>
      <c r="M10" s="17">
        <v>1522.86</v>
      </c>
    </row>
    <row r="11" spans="1:17" ht="15.75" thickBot="1">
      <c r="D11" s="27">
        <f>SUM(D10:D10)</f>
        <v>1234.0899999999999</v>
      </c>
      <c r="F11" s="27">
        <f>SUM(F10:F10)</f>
        <v>1522.86</v>
      </c>
      <c r="I11" s="27">
        <f>SUM(I10:I10)</f>
        <v>0</v>
      </c>
      <c r="J11" s="27">
        <f>SUM(J10:J10)</f>
        <v>1522.86</v>
      </c>
      <c r="L11" s="27">
        <f>SUM(L10:L10)</f>
        <v>0</v>
      </c>
      <c r="M11" s="27">
        <f>SUM(M10:M10)</f>
        <v>1522.86</v>
      </c>
    </row>
    <row r="12" spans="1:17" ht="15.75" thickTop="1">
      <c r="F12" s="62"/>
      <c r="H12" s="62"/>
      <c r="I12" s="62"/>
      <c r="K12" s="62"/>
      <c r="L12" s="62"/>
    </row>
    <row r="13" spans="1:17">
      <c r="F13" s="62"/>
      <c r="H13" s="62"/>
      <c r="I13" s="62"/>
      <c r="K13" s="62"/>
      <c r="L13" s="62"/>
    </row>
    <row r="14" spans="1:17">
      <c r="A14" s="55" t="s">
        <v>1017</v>
      </c>
      <c r="F14" s="62"/>
      <c r="H14" s="62"/>
      <c r="I14" s="62"/>
      <c r="K14" s="62"/>
      <c r="L14" s="62"/>
    </row>
    <row r="15" spans="1:17" ht="18.75" customHeight="1">
      <c r="A15" s="175" t="s">
        <v>1013</v>
      </c>
      <c r="B15" s="176"/>
      <c r="C15" s="176"/>
      <c r="D15" s="177"/>
      <c r="E15" s="173" t="s">
        <v>1014</v>
      </c>
      <c r="F15" s="174"/>
      <c r="G15" s="178" t="s">
        <v>328</v>
      </c>
      <c r="H15" s="172" t="s">
        <v>1296</v>
      </c>
      <c r="I15" s="173"/>
      <c r="J15" s="174"/>
    </row>
    <row r="16" spans="1:17">
      <c r="A16" s="4" t="s">
        <v>330</v>
      </c>
      <c r="B16" s="42" t="s">
        <v>331</v>
      </c>
      <c r="C16" s="41" t="s">
        <v>121</v>
      </c>
      <c r="D16" s="43" t="s">
        <v>329</v>
      </c>
      <c r="E16" s="4" t="s">
        <v>330</v>
      </c>
      <c r="F16" s="41" t="s">
        <v>329</v>
      </c>
      <c r="G16" s="179"/>
      <c r="H16" s="121" t="s">
        <v>1010</v>
      </c>
      <c r="I16" s="122" t="s">
        <v>1008</v>
      </c>
      <c r="J16" s="122" t="s">
        <v>1009</v>
      </c>
    </row>
    <row r="17" spans="1:10" ht="99">
      <c r="A17" s="11">
        <v>41023</v>
      </c>
      <c r="B17" s="61">
        <v>2429</v>
      </c>
      <c r="C17" s="16" t="s">
        <v>395</v>
      </c>
      <c r="D17" s="29">
        <v>1900</v>
      </c>
      <c r="E17" s="11">
        <v>41023</v>
      </c>
      <c r="F17" s="29">
        <v>1700</v>
      </c>
      <c r="G17" s="12" t="s">
        <v>1015</v>
      </c>
      <c r="H17" s="12" t="s">
        <v>1309</v>
      </c>
      <c r="I17" s="29"/>
      <c r="J17" s="29">
        <v>1700</v>
      </c>
    </row>
    <row r="18" spans="1:10" ht="99">
      <c r="A18" s="11">
        <v>41023</v>
      </c>
      <c r="B18" s="61">
        <v>2433</v>
      </c>
      <c r="C18" s="16" t="s">
        <v>401</v>
      </c>
      <c r="D18" s="29">
        <v>1950</v>
      </c>
      <c r="E18" s="11">
        <v>41023</v>
      </c>
      <c r="F18" s="29">
        <v>1900</v>
      </c>
      <c r="G18" s="12" t="s">
        <v>1015</v>
      </c>
      <c r="H18" s="12" t="s">
        <v>1309</v>
      </c>
      <c r="I18" s="29"/>
      <c r="J18" s="29">
        <v>1900</v>
      </c>
    </row>
    <row r="19" spans="1:10" ht="99">
      <c r="A19" s="11">
        <v>41023</v>
      </c>
      <c r="B19" s="61">
        <v>2434</v>
      </c>
      <c r="C19" s="16" t="s">
        <v>370</v>
      </c>
      <c r="D19" s="29">
        <v>1950</v>
      </c>
      <c r="E19" s="11">
        <v>41023</v>
      </c>
      <c r="F19" s="29">
        <v>1900</v>
      </c>
      <c r="G19" s="12" t="s">
        <v>1015</v>
      </c>
      <c r="H19" s="12" t="s">
        <v>1309</v>
      </c>
      <c r="I19" s="29"/>
      <c r="J19" s="29">
        <v>1900</v>
      </c>
    </row>
    <row r="20" spans="1:10" ht="99">
      <c r="A20" s="11">
        <v>41023</v>
      </c>
      <c r="B20" s="61">
        <v>2435</v>
      </c>
      <c r="C20" s="16" t="s">
        <v>395</v>
      </c>
      <c r="D20" s="29">
        <v>1950</v>
      </c>
      <c r="E20" s="11">
        <v>41023</v>
      </c>
      <c r="F20" s="29">
        <v>1900</v>
      </c>
      <c r="G20" s="12" t="s">
        <v>1015</v>
      </c>
      <c r="H20" s="12" t="s">
        <v>1309</v>
      </c>
      <c r="I20" s="29"/>
      <c r="J20" s="29">
        <v>1900</v>
      </c>
    </row>
    <row r="21" spans="1:10" ht="19.5" customHeight="1">
      <c r="A21" s="175" t="s">
        <v>1013</v>
      </c>
      <c r="B21" s="176"/>
      <c r="C21" s="176"/>
      <c r="D21" s="177"/>
      <c r="E21" s="173" t="s">
        <v>1014</v>
      </c>
      <c r="F21" s="174"/>
      <c r="G21" s="178" t="s">
        <v>328</v>
      </c>
      <c r="H21" s="172" t="s">
        <v>1296</v>
      </c>
      <c r="I21" s="173"/>
      <c r="J21" s="174"/>
    </row>
    <row r="22" spans="1:10">
      <c r="A22" s="4" t="s">
        <v>330</v>
      </c>
      <c r="B22" s="71" t="s">
        <v>331</v>
      </c>
      <c r="C22" s="72" t="s">
        <v>121</v>
      </c>
      <c r="D22" s="74" t="s">
        <v>329</v>
      </c>
      <c r="E22" s="4" t="s">
        <v>330</v>
      </c>
      <c r="F22" s="72" t="s">
        <v>329</v>
      </c>
      <c r="G22" s="179"/>
      <c r="H22" s="121" t="s">
        <v>1010</v>
      </c>
      <c r="I22" s="122" t="s">
        <v>1008</v>
      </c>
      <c r="J22" s="122" t="s">
        <v>1009</v>
      </c>
    </row>
    <row r="23" spans="1:10" ht="99">
      <c r="A23" s="11">
        <v>41023</v>
      </c>
      <c r="B23" s="61">
        <v>2436</v>
      </c>
      <c r="C23" s="16" t="s">
        <v>427</v>
      </c>
      <c r="D23" s="29">
        <v>1950</v>
      </c>
      <c r="E23" s="11">
        <v>41023</v>
      </c>
      <c r="F23" s="29">
        <v>1900</v>
      </c>
      <c r="G23" s="12" t="s">
        <v>1015</v>
      </c>
      <c r="H23" s="12" t="s">
        <v>1309</v>
      </c>
      <c r="I23" s="29"/>
      <c r="J23" s="29">
        <v>1900</v>
      </c>
    </row>
    <row r="24" spans="1:10" ht="99">
      <c r="A24" s="11">
        <v>41023</v>
      </c>
      <c r="B24" s="61">
        <v>2437</v>
      </c>
      <c r="C24" s="16" t="s">
        <v>496</v>
      </c>
      <c r="D24" s="29">
        <v>1950</v>
      </c>
      <c r="E24" s="11">
        <v>41023</v>
      </c>
      <c r="F24" s="29">
        <v>1900</v>
      </c>
      <c r="G24" s="12" t="s">
        <v>1015</v>
      </c>
      <c r="H24" s="12" t="s">
        <v>1309</v>
      </c>
      <c r="I24" s="29"/>
      <c r="J24" s="29">
        <v>1900</v>
      </c>
    </row>
    <row r="25" spans="1:10" ht="99">
      <c r="A25" s="11">
        <v>41029</v>
      </c>
      <c r="B25" s="61">
        <v>2438</v>
      </c>
      <c r="C25" s="16" t="s">
        <v>389</v>
      </c>
      <c r="D25" s="29">
        <v>1950</v>
      </c>
      <c r="E25" s="11">
        <v>41023</v>
      </c>
      <c r="F25" s="29">
        <v>1900</v>
      </c>
      <c r="G25" s="12" t="s">
        <v>1015</v>
      </c>
      <c r="H25" s="12" t="s">
        <v>1309</v>
      </c>
      <c r="I25" s="29"/>
      <c r="J25" s="29">
        <v>1900</v>
      </c>
    </row>
    <row r="26" spans="1:10" ht="99">
      <c r="A26" s="11">
        <v>41029</v>
      </c>
      <c r="B26" s="61">
        <v>2439</v>
      </c>
      <c r="C26" s="16" t="s">
        <v>401</v>
      </c>
      <c r="D26" s="29">
        <v>1950</v>
      </c>
      <c r="E26" s="11">
        <v>41023</v>
      </c>
      <c r="F26" s="29">
        <v>1900</v>
      </c>
      <c r="G26" s="12" t="s">
        <v>1015</v>
      </c>
      <c r="H26" s="12" t="s">
        <v>1309</v>
      </c>
      <c r="I26" s="29"/>
      <c r="J26" s="29">
        <v>1900</v>
      </c>
    </row>
    <row r="27" spans="1:10" ht="99">
      <c r="A27" s="11">
        <v>41023</v>
      </c>
      <c r="B27" s="61">
        <v>2440</v>
      </c>
      <c r="C27" s="16" t="s">
        <v>401</v>
      </c>
      <c r="D27" s="29">
        <v>1950</v>
      </c>
      <c r="E27" s="11">
        <v>41023</v>
      </c>
      <c r="F27" s="29">
        <v>1900</v>
      </c>
      <c r="G27" s="12" t="s">
        <v>1015</v>
      </c>
      <c r="H27" s="12" t="s">
        <v>1309</v>
      </c>
      <c r="I27" s="29"/>
      <c r="J27" s="29">
        <v>1900</v>
      </c>
    </row>
    <row r="28" spans="1:10" ht="19.5" customHeight="1">
      <c r="A28" s="175" t="s">
        <v>1013</v>
      </c>
      <c r="B28" s="176"/>
      <c r="C28" s="176"/>
      <c r="D28" s="177"/>
      <c r="E28" s="173" t="s">
        <v>1014</v>
      </c>
      <c r="F28" s="174"/>
      <c r="G28" s="178" t="s">
        <v>328</v>
      </c>
      <c r="H28" s="172" t="s">
        <v>1296</v>
      </c>
      <c r="I28" s="173"/>
      <c r="J28" s="174"/>
    </row>
    <row r="29" spans="1:10">
      <c r="A29" s="4" t="s">
        <v>330</v>
      </c>
      <c r="B29" s="42" t="s">
        <v>331</v>
      </c>
      <c r="C29" s="41" t="s">
        <v>121</v>
      </c>
      <c r="D29" s="43" t="s">
        <v>329</v>
      </c>
      <c r="E29" s="4" t="s">
        <v>330</v>
      </c>
      <c r="F29" s="41" t="s">
        <v>329</v>
      </c>
      <c r="G29" s="179"/>
      <c r="H29" s="121" t="s">
        <v>1010</v>
      </c>
      <c r="I29" s="122" t="s">
        <v>1008</v>
      </c>
      <c r="J29" s="122" t="s">
        <v>1009</v>
      </c>
    </row>
    <row r="30" spans="1:10" ht="99">
      <c r="A30" s="11">
        <v>41023</v>
      </c>
      <c r="B30" s="61">
        <v>2441</v>
      </c>
      <c r="C30" s="16" t="s">
        <v>576</v>
      </c>
      <c r="D30" s="29">
        <v>1950</v>
      </c>
      <c r="E30" s="11">
        <v>41023</v>
      </c>
      <c r="F30" s="29">
        <v>1900</v>
      </c>
      <c r="G30" s="12" t="s">
        <v>1015</v>
      </c>
      <c r="H30" s="12" t="s">
        <v>1309</v>
      </c>
      <c r="I30" s="29"/>
      <c r="J30" s="29">
        <v>1900</v>
      </c>
    </row>
    <row r="31" spans="1:10" ht="99">
      <c r="A31" s="11">
        <v>41023</v>
      </c>
      <c r="B31" s="61">
        <v>2442</v>
      </c>
      <c r="C31" s="16" t="s">
        <v>711</v>
      </c>
      <c r="D31" s="29">
        <v>1950</v>
      </c>
      <c r="E31" s="11">
        <v>41023</v>
      </c>
      <c r="F31" s="29">
        <v>1900</v>
      </c>
      <c r="G31" s="12" t="s">
        <v>1015</v>
      </c>
      <c r="H31" s="12" t="s">
        <v>1309</v>
      </c>
      <c r="I31" s="29"/>
      <c r="J31" s="29">
        <v>1900</v>
      </c>
    </row>
    <row r="32" spans="1:10" ht="99">
      <c r="A32" s="11">
        <v>41029</v>
      </c>
      <c r="B32" s="61">
        <v>2443</v>
      </c>
      <c r="C32" s="16" t="s">
        <v>496</v>
      </c>
      <c r="D32" s="29">
        <v>1950</v>
      </c>
      <c r="E32" s="11">
        <v>41023</v>
      </c>
      <c r="F32" s="29">
        <v>1900</v>
      </c>
      <c r="G32" s="12" t="s">
        <v>1015</v>
      </c>
      <c r="H32" s="12" t="s">
        <v>1309</v>
      </c>
      <c r="I32" s="29"/>
      <c r="J32" s="29">
        <v>1900</v>
      </c>
    </row>
    <row r="33" spans="1:10" ht="99">
      <c r="A33" s="11">
        <v>41023</v>
      </c>
      <c r="B33" s="61">
        <v>2444</v>
      </c>
      <c r="C33" s="16" t="s">
        <v>427</v>
      </c>
      <c r="D33" s="29">
        <v>1950</v>
      </c>
      <c r="E33" s="11">
        <v>41023</v>
      </c>
      <c r="F33" s="29">
        <v>1900</v>
      </c>
      <c r="G33" s="12" t="s">
        <v>1015</v>
      </c>
      <c r="H33" s="12" t="s">
        <v>1309</v>
      </c>
      <c r="I33" s="29"/>
      <c r="J33" s="29">
        <v>1900</v>
      </c>
    </row>
    <row r="34" spans="1:10" ht="99">
      <c r="A34" s="11">
        <v>41023</v>
      </c>
      <c r="B34" s="61">
        <v>2445</v>
      </c>
      <c r="C34" s="16" t="s">
        <v>389</v>
      </c>
      <c r="D34" s="29">
        <v>1990</v>
      </c>
      <c r="E34" s="11">
        <v>41023</v>
      </c>
      <c r="F34" s="29">
        <v>1950</v>
      </c>
      <c r="G34" s="12" t="s">
        <v>1015</v>
      </c>
      <c r="H34" s="12" t="s">
        <v>1309</v>
      </c>
      <c r="I34" s="29"/>
      <c r="J34" s="29">
        <v>1950</v>
      </c>
    </row>
    <row r="35" spans="1:10" ht="99">
      <c r="A35" s="11">
        <v>41023</v>
      </c>
      <c r="B35" s="61">
        <v>2446</v>
      </c>
      <c r="C35" s="16" t="s">
        <v>389</v>
      </c>
      <c r="D35" s="29">
        <v>1990</v>
      </c>
      <c r="E35" s="11">
        <v>41023</v>
      </c>
      <c r="F35" s="29">
        <v>1950</v>
      </c>
      <c r="G35" s="12" t="s">
        <v>1015</v>
      </c>
      <c r="H35" s="12" t="s">
        <v>1309</v>
      </c>
      <c r="I35" s="29"/>
      <c r="J35" s="29">
        <v>1950</v>
      </c>
    </row>
    <row r="36" spans="1:10" ht="19.5" customHeight="1">
      <c r="A36" s="175" t="s">
        <v>1013</v>
      </c>
      <c r="B36" s="176"/>
      <c r="C36" s="176"/>
      <c r="D36" s="177"/>
      <c r="E36" s="173" t="s">
        <v>1014</v>
      </c>
      <c r="F36" s="174"/>
      <c r="G36" s="178" t="s">
        <v>328</v>
      </c>
      <c r="H36" s="172" t="s">
        <v>1296</v>
      </c>
      <c r="I36" s="173"/>
      <c r="J36" s="174"/>
    </row>
    <row r="37" spans="1:10">
      <c r="A37" s="4" t="s">
        <v>330</v>
      </c>
      <c r="B37" s="130" t="s">
        <v>331</v>
      </c>
      <c r="C37" s="131" t="s">
        <v>121</v>
      </c>
      <c r="D37" s="132" t="s">
        <v>329</v>
      </c>
      <c r="E37" s="4" t="s">
        <v>330</v>
      </c>
      <c r="F37" s="131" t="s">
        <v>329</v>
      </c>
      <c r="G37" s="179"/>
      <c r="H37" s="129" t="s">
        <v>1010</v>
      </c>
      <c r="I37" s="130" t="s">
        <v>1008</v>
      </c>
      <c r="J37" s="130" t="s">
        <v>1009</v>
      </c>
    </row>
    <row r="38" spans="1:10" ht="99">
      <c r="A38" s="11">
        <v>41023</v>
      </c>
      <c r="B38" s="61">
        <v>2447</v>
      </c>
      <c r="C38" s="16" t="s">
        <v>140</v>
      </c>
      <c r="D38" s="29">
        <v>1990</v>
      </c>
      <c r="E38" s="11">
        <v>41023</v>
      </c>
      <c r="F38" s="29">
        <v>1950</v>
      </c>
      <c r="G38" s="12" t="s">
        <v>1015</v>
      </c>
      <c r="H38" s="12" t="s">
        <v>1309</v>
      </c>
      <c r="I38" s="29"/>
      <c r="J38" s="29">
        <v>1950</v>
      </c>
    </row>
    <row r="39" spans="1:10" ht="15.75" thickBot="1">
      <c r="D39" s="27">
        <f>SUM(D17:D38)</f>
        <v>31270</v>
      </c>
      <c r="F39" s="27">
        <f>SUM(F17:F38)</f>
        <v>30350</v>
      </c>
      <c r="I39" s="27">
        <f>SUM(I17:I38)</f>
        <v>0</v>
      </c>
      <c r="J39" s="27">
        <f>SUM(J17:J38)</f>
        <v>30350</v>
      </c>
    </row>
    <row r="40" spans="1:10" ht="15.75" thickTop="1"/>
    <row r="42" spans="1:10" ht="19.5" customHeight="1"/>
    <row r="47" spans="1:10">
      <c r="A47" s="55" t="s">
        <v>1312</v>
      </c>
    </row>
    <row r="48" spans="1:10">
      <c r="A48" s="175" t="s">
        <v>1013</v>
      </c>
      <c r="B48" s="176"/>
      <c r="C48" s="176"/>
      <c r="D48" s="177"/>
      <c r="E48" s="173" t="s">
        <v>1014</v>
      </c>
      <c r="F48" s="174"/>
      <c r="G48" s="178" t="s">
        <v>328</v>
      </c>
      <c r="H48" s="172" t="s">
        <v>1296</v>
      </c>
      <c r="I48" s="173"/>
      <c r="J48" s="174"/>
    </row>
    <row r="49" spans="1:10">
      <c r="A49" s="4" t="s">
        <v>330</v>
      </c>
      <c r="B49" s="71" t="s">
        <v>331</v>
      </c>
      <c r="C49" s="72" t="s">
        <v>121</v>
      </c>
      <c r="D49" s="74" t="s">
        <v>329</v>
      </c>
      <c r="E49" s="4" t="s">
        <v>330</v>
      </c>
      <c r="F49" s="72" t="s">
        <v>329</v>
      </c>
      <c r="G49" s="179"/>
      <c r="H49" s="121" t="s">
        <v>1010</v>
      </c>
      <c r="I49" s="122" t="s">
        <v>1008</v>
      </c>
      <c r="J49" s="122" t="s">
        <v>1009</v>
      </c>
    </row>
    <row r="50" spans="1:10" ht="99">
      <c r="A50" s="11">
        <v>40999</v>
      </c>
      <c r="B50" s="61">
        <v>186</v>
      </c>
      <c r="C50" s="16" t="s">
        <v>418</v>
      </c>
      <c r="D50" s="29">
        <v>1990</v>
      </c>
      <c r="E50" s="11">
        <v>40999</v>
      </c>
      <c r="F50" s="29">
        <v>1900</v>
      </c>
      <c r="G50" s="12" t="s">
        <v>1015</v>
      </c>
      <c r="H50" s="12" t="s">
        <v>1309</v>
      </c>
      <c r="I50" s="29"/>
      <c r="J50" s="29">
        <v>1900</v>
      </c>
    </row>
    <row r="51" spans="1:10" ht="15.75" thickBot="1">
      <c r="D51" s="27">
        <f>SUM(D50)</f>
        <v>1990</v>
      </c>
      <c r="F51" s="27">
        <f>SUM(F50)</f>
        <v>1900</v>
      </c>
      <c r="I51" s="27">
        <f t="shared" ref="I51:J51" si="0">SUM(I50)</f>
        <v>0</v>
      </c>
      <c r="J51" s="27">
        <f t="shared" si="0"/>
        <v>1900</v>
      </c>
    </row>
    <row r="52" spans="1:10" ht="15.75" thickTop="1"/>
    <row r="53" spans="1:10" ht="15.75" thickBot="1">
      <c r="C53" s="68" t="s">
        <v>1253</v>
      </c>
      <c r="D53" s="27">
        <f>SUM(D11,D39,D51)</f>
        <v>34494.089999999997</v>
      </c>
      <c r="F53" s="27">
        <f>SUM(F11,F39,F51)</f>
        <v>33772.86</v>
      </c>
      <c r="I53" s="27">
        <f>SUM(I11,I39,I51)</f>
        <v>0</v>
      </c>
      <c r="J53" s="27">
        <f>SUM(J11,J39,J51)</f>
        <v>33772.86</v>
      </c>
    </row>
    <row r="54" spans="1:10" ht="15.75" thickTop="1"/>
  </sheetData>
  <mergeCells count="31">
    <mergeCell ref="H15:J15"/>
    <mergeCell ref="H21:J21"/>
    <mergeCell ref="H28:J28"/>
    <mergeCell ref="H48:J48"/>
    <mergeCell ref="G8:G9"/>
    <mergeCell ref="E15:F15"/>
    <mergeCell ref="G15:G16"/>
    <mergeCell ref="A21:D21"/>
    <mergeCell ref="E21:F21"/>
    <mergeCell ref="G21:G22"/>
    <mergeCell ref="A6:M6"/>
    <mergeCell ref="A48:D48"/>
    <mergeCell ref="E48:F48"/>
    <mergeCell ref="G48:G49"/>
    <mergeCell ref="H8:J8"/>
    <mergeCell ref="K8:M8"/>
    <mergeCell ref="A8:D8"/>
    <mergeCell ref="E8:F8"/>
    <mergeCell ref="A36:D36"/>
    <mergeCell ref="E36:F36"/>
    <mergeCell ref="G36:G37"/>
    <mergeCell ref="H36:J36"/>
    <mergeCell ref="A28:D28"/>
    <mergeCell ref="E28:F28"/>
    <mergeCell ref="G28:G29"/>
    <mergeCell ref="A15:D15"/>
    <mergeCell ref="A1:M1"/>
    <mergeCell ref="A2:M2"/>
    <mergeCell ref="A3:M3"/>
    <mergeCell ref="A4:M4"/>
    <mergeCell ref="A5:M5"/>
  </mergeCells>
  <phoneticPr fontId="6" type="noConversion"/>
  <printOptions horizontalCentered="1"/>
  <pageMargins left="0.08" right="0.11811023622047245" top="0.59055118110236227" bottom="0.74803149606299213" header="0.31496062992125984" footer="0.31496062992125984"/>
  <pageSetup scale="66" fitToHeight="6" orientation="landscape" r:id="rId1"/>
  <headerFooter>
    <oddFooter>&amp;CHoja &amp;P de &amp;N</oddFooter>
  </headerFooter>
  <rowBreaks count="3" manualBreakCount="3">
    <brk id="20" max="16383" man="1"/>
    <brk id="27" max="16383" man="1"/>
    <brk id="35" max="13" man="1"/>
  </rowBreaks>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A1:N226"/>
  <sheetViews>
    <sheetView zoomScaleNormal="100" workbookViewId="0">
      <selection activeCell="J225" sqref="J225"/>
    </sheetView>
  </sheetViews>
  <sheetFormatPr baseColWidth="10" defaultRowHeight="15"/>
  <cols>
    <col min="1" max="1" width="8" customWidth="1"/>
    <col min="2" max="2" width="5.7109375" customWidth="1"/>
    <col min="3" max="3" width="12.5703125" customWidth="1"/>
    <col min="4" max="4" width="7.42578125" bestFit="1" customWidth="1"/>
    <col min="7" max="7" width="7" bestFit="1" customWidth="1"/>
    <col min="8" max="8" width="5.5703125" bestFit="1" customWidth="1"/>
    <col min="10" max="10" width="11.85546875" customWidth="1"/>
    <col min="11" max="11" width="23.5703125" customWidth="1"/>
    <col min="12" max="12" width="21.85546875" customWidth="1"/>
    <col min="13" max="13" width="12.28515625" customWidth="1"/>
    <col min="14" max="14" width="16.7109375" bestFit="1" customWidth="1"/>
  </cols>
  <sheetData>
    <row r="1" spans="1:14" ht="18">
      <c r="A1" s="154" t="s">
        <v>1291</v>
      </c>
      <c r="B1" s="154"/>
      <c r="C1" s="154"/>
      <c r="D1" s="154"/>
      <c r="E1" s="154"/>
      <c r="F1" s="154"/>
      <c r="G1" s="154"/>
      <c r="H1" s="154"/>
      <c r="I1" s="154"/>
      <c r="J1" s="154"/>
      <c r="K1" s="154"/>
      <c r="L1" s="154"/>
      <c r="M1" s="154"/>
    </row>
    <row r="2" spans="1:14" ht="15.75">
      <c r="A2" s="157" t="s">
        <v>1292</v>
      </c>
      <c r="B2" s="157"/>
      <c r="C2" s="157"/>
      <c r="D2" s="157"/>
      <c r="E2" s="157"/>
      <c r="F2" s="157"/>
      <c r="G2" s="157"/>
      <c r="H2" s="157"/>
      <c r="I2" s="157"/>
      <c r="J2" s="157"/>
      <c r="K2" s="157"/>
      <c r="L2" s="157"/>
      <c r="M2" s="157"/>
    </row>
    <row r="3" spans="1:14">
      <c r="A3" s="158" t="s">
        <v>1293</v>
      </c>
      <c r="B3" s="158"/>
      <c r="C3" s="158"/>
      <c r="D3" s="158"/>
      <c r="E3" s="158"/>
      <c r="F3" s="158"/>
      <c r="G3" s="158"/>
      <c r="H3" s="158"/>
      <c r="I3" s="158"/>
      <c r="J3" s="158"/>
      <c r="K3" s="158"/>
      <c r="L3" s="158"/>
      <c r="M3" s="158"/>
    </row>
    <row r="4" spans="1:14" ht="15.75">
      <c r="A4" s="159" t="s">
        <v>1294</v>
      </c>
      <c r="B4" s="159"/>
      <c r="C4" s="159"/>
      <c r="D4" s="159"/>
      <c r="E4" s="159"/>
      <c r="F4" s="159"/>
      <c r="G4" s="159"/>
      <c r="H4" s="159"/>
      <c r="I4" s="159"/>
      <c r="J4" s="159"/>
      <c r="K4" s="159"/>
      <c r="L4" s="159"/>
      <c r="M4" s="159"/>
    </row>
    <row r="5" spans="1:14" ht="15.75">
      <c r="A5" s="157" t="s">
        <v>144</v>
      </c>
      <c r="B5" s="157"/>
      <c r="C5" s="157"/>
      <c r="D5" s="157"/>
      <c r="E5" s="157"/>
      <c r="F5" s="157"/>
      <c r="G5" s="157"/>
      <c r="H5" s="157"/>
      <c r="I5" s="157"/>
      <c r="J5" s="157"/>
      <c r="K5" s="157"/>
      <c r="L5" s="157"/>
      <c r="M5" s="157"/>
    </row>
    <row r="6" spans="1:14" ht="18">
      <c r="A6" s="154" t="s">
        <v>1404</v>
      </c>
      <c r="B6" s="154"/>
      <c r="C6" s="154"/>
      <c r="D6" s="154"/>
      <c r="E6" s="154"/>
      <c r="F6" s="154"/>
      <c r="G6" s="154"/>
      <c r="H6" s="154"/>
      <c r="I6" s="154"/>
      <c r="J6" s="154"/>
      <c r="K6" s="154"/>
      <c r="L6" s="154"/>
      <c r="M6" s="154"/>
    </row>
    <row r="7" spans="1:14" ht="18">
      <c r="A7" s="75"/>
      <c r="B7" s="75"/>
      <c r="C7" s="75"/>
      <c r="D7" s="75"/>
      <c r="E7" s="75"/>
      <c r="F7" s="75"/>
      <c r="G7" s="75"/>
      <c r="H7" s="75"/>
      <c r="I7" s="75"/>
      <c r="J7" s="75"/>
      <c r="K7" s="75"/>
      <c r="L7" s="75"/>
      <c r="M7" s="75"/>
    </row>
    <row r="8" spans="1:14">
      <c r="A8" s="55" t="s">
        <v>781</v>
      </c>
    </row>
    <row r="9" spans="1:14">
      <c r="A9" s="175" t="s">
        <v>326</v>
      </c>
      <c r="B9" s="176"/>
      <c r="C9" s="176"/>
      <c r="D9" s="177"/>
      <c r="E9" s="172" t="s">
        <v>125</v>
      </c>
      <c r="F9" s="173"/>
      <c r="G9" s="173"/>
      <c r="H9" s="173"/>
      <c r="I9" s="173"/>
      <c r="J9" s="174"/>
      <c r="K9" s="178" t="s">
        <v>328</v>
      </c>
      <c r="L9" s="172" t="s">
        <v>1296</v>
      </c>
      <c r="M9" s="173"/>
      <c r="N9" s="174"/>
    </row>
    <row r="10" spans="1:14" ht="18">
      <c r="A10" s="4" t="s">
        <v>330</v>
      </c>
      <c r="B10" s="42" t="s">
        <v>331</v>
      </c>
      <c r="C10" s="41" t="s">
        <v>121</v>
      </c>
      <c r="D10" s="43" t="s">
        <v>329</v>
      </c>
      <c r="E10" s="7" t="s">
        <v>332</v>
      </c>
      <c r="F10" s="41" t="s">
        <v>367</v>
      </c>
      <c r="G10" s="4" t="s">
        <v>330</v>
      </c>
      <c r="H10" s="8" t="s">
        <v>368</v>
      </c>
      <c r="I10" s="41" t="s">
        <v>369</v>
      </c>
      <c r="J10" s="41" t="s">
        <v>329</v>
      </c>
      <c r="K10" s="179"/>
      <c r="L10" s="73" t="s">
        <v>1010</v>
      </c>
      <c r="M10" s="71" t="s">
        <v>1008</v>
      </c>
      <c r="N10" s="71" t="s">
        <v>1009</v>
      </c>
    </row>
    <row r="11" spans="1:14" s="1" customFormat="1" ht="72">
      <c r="A11" s="63">
        <v>40941</v>
      </c>
      <c r="B11" s="64">
        <v>2</v>
      </c>
      <c r="C11" s="59" t="s">
        <v>1018</v>
      </c>
      <c r="D11" s="65">
        <v>1900</v>
      </c>
      <c r="E11" s="50" t="s">
        <v>162</v>
      </c>
      <c r="F11" s="50" t="s">
        <v>1019</v>
      </c>
      <c r="G11" s="63">
        <v>40912</v>
      </c>
      <c r="H11" s="66" t="s">
        <v>1020</v>
      </c>
      <c r="I11" s="12" t="s">
        <v>380</v>
      </c>
      <c r="J11" s="65">
        <v>1914</v>
      </c>
      <c r="K11" s="60" t="s">
        <v>1021</v>
      </c>
      <c r="L11" s="12" t="s">
        <v>1255</v>
      </c>
      <c r="M11" s="65">
        <v>1914</v>
      </c>
      <c r="N11" s="56"/>
    </row>
    <row r="12" spans="1:14" s="33" customFormat="1" ht="72">
      <c r="A12" s="63">
        <v>40941</v>
      </c>
      <c r="B12" s="64">
        <v>3</v>
      </c>
      <c r="C12" s="59" t="s">
        <v>159</v>
      </c>
      <c r="D12" s="65">
        <v>1900</v>
      </c>
      <c r="E12" s="50" t="s">
        <v>162</v>
      </c>
      <c r="F12" s="50" t="s">
        <v>1019</v>
      </c>
      <c r="G12" s="63">
        <v>40912</v>
      </c>
      <c r="H12" s="66" t="s">
        <v>1022</v>
      </c>
      <c r="I12" s="12" t="s">
        <v>380</v>
      </c>
      <c r="J12" s="65">
        <v>1914</v>
      </c>
      <c r="K12" s="60" t="s">
        <v>1021</v>
      </c>
      <c r="L12" s="12" t="s">
        <v>1255</v>
      </c>
      <c r="M12" s="65">
        <v>1914</v>
      </c>
      <c r="N12" s="56"/>
    </row>
    <row r="13" spans="1:14" ht="72">
      <c r="A13" s="63">
        <v>40941</v>
      </c>
      <c r="B13" s="64">
        <v>4</v>
      </c>
      <c r="C13" s="59" t="s">
        <v>1023</v>
      </c>
      <c r="D13" s="65">
        <v>1900</v>
      </c>
      <c r="E13" s="50" t="s">
        <v>162</v>
      </c>
      <c r="F13" s="50" t="s">
        <v>1019</v>
      </c>
      <c r="G13" s="63">
        <v>40912</v>
      </c>
      <c r="H13" s="66" t="s">
        <v>1024</v>
      </c>
      <c r="I13" s="12" t="s">
        <v>380</v>
      </c>
      <c r="J13" s="65">
        <v>1914</v>
      </c>
      <c r="K13" s="60" t="s">
        <v>1021</v>
      </c>
      <c r="L13" s="12" t="s">
        <v>1255</v>
      </c>
      <c r="M13" s="65">
        <v>1914</v>
      </c>
      <c r="N13" s="56"/>
    </row>
    <row r="14" spans="1:14" ht="72">
      <c r="A14" s="63">
        <v>40941</v>
      </c>
      <c r="B14" s="64">
        <v>6</v>
      </c>
      <c r="C14" s="59" t="s">
        <v>496</v>
      </c>
      <c r="D14" s="65">
        <v>1900</v>
      </c>
      <c r="E14" s="50" t="s">
        <v>162</v>
      </c>
      <c r="F14" s="50" t="s">
        <v>1019</v>
      </c>
      <c r="G14" s="63">
        <v>40912</v>
      </c>
      <c r="H14" s="66" t="s">
        <v>1025</v>
      </c>
      <c r="I14" s="12" t="s">
        <v>380</v>
      </c>
      <c r="J14" s="65">
        <v>1914</v>
      </c>
      <c r="K14" s="60" t="s">
        <v>1021</v>
      </c>
      <c r="L14" s="12" t="s">
        <v>1255</v>
      </c>
      <c r="M14" s="65">
        <v>1914</v>
      </c>
      <c r="N14" s="56"/>
    </row>
    <row r="15" spans="1:14" ht="72">
      <c r="A15" s="63">
        <v>40941</v>
      </c>
      <c r="B15" s="64">
        <v>7</v>
      </c>
      <c r="C15" s="59" t="s">
        <v>395</v>
      </c>
      <c r="D15" s="65">
        <v>1900</v>
      </c>
      <c r="E15" s="50" t="s">
        <v>162</v>
      </c>
      <c r="F15" s="50" t="s">
        <v>1019</v>
      </c>
      <c r="G15" s="63">
        <v>40911</v>
      </c>
      <c r="H15" s="66" t="s">
        <v>1026</v>
      </c>
      <c r="I15" s="12" t="s">
        <v>380</v>
      </c>
      <c r="J15" s="65">
        <v>1914</v>
      </c>
      <c r="K15" s="60" t="s">
        <v>1021</v>
      </c>
      <c r="L15" s="12" t="s">
        <v>1255</v>
      </c>
      <c r="M15" s="65">
        <v>1914</v>
      </c>
      <c r="N15" s="56"/>
    </row>
    <row r="16" spans="1:14" ht="72">
      <c r="A16" s="63">
        <v>40941</v>
      </c>
      <c r="B16" s="64">
        <v>8</v>
      </c>
      <c r="C16" s="59" t="s">
        <v>418</v>
      </c>
      <c r="D16" s="65">
        <v>1900</v>
      </c>
      <c r="E16" s="50" t="s">
        <v>162</v>
      </c>
      <c r="F16" s="50" t="s">
        <v>1019</v>
      </c>
      <c r="G16" s="63">
        <v>40911</v>
      </c>
      <c r="H16" s="66" t="s">
        <v>1027</v>
      </c>
      <c r="I16" s="12" t="s">
        <v>380</v>
      </c>
      <c r="J16" s="65">
        <v>1914</v>
      </c>
      <c r="K16" s="60" t="s">
        <v>1021</v>
      </c>
      <c r="L16" s="12" t="s">
        <v>1255</v>
      </c>
      <c r="M16" s="65">
        <v>1914</v>
      </c>
      <c r="N16" s="56"/>
    </row>
    <row r="17" spans="1:14" ht="72">
      <c r="A17" s="63">
        <v>40941</v>
      </c>
      <c r="B17" s="64">
        <v>9</v>
      </c>
      <c r="C17" s="59" t="s">
        <v>475</v>
      </c>
      <c r="D17" s="65">
        <v>1900</v>
      </c>
      <c r="E17" s="50" t="s">
        <v>162</v>
      </c>
      <c r="F17" s="50" t="s">
        <v>1019</v>
      </c>
      <c r="G17" s="63">
        <v>40911</v>
      </c>
      <c r="H17" s="66" t="s">
        <v>1028</v>
      </c>
      <c r="I17" s="12" t="s">
        <v>380</v>
      </c>
      <c r="J17" s="65">
        <v>1914</v>
      </c>
      <c r="K17" s="60" t="s">
        <v>1021</v>
      </c>
      <c r="L17" s="12" t="s">
        <v>1255</v>
      </c>
      <c r="M17" s="65">
        <v>1914</v>
      </c>
      <c r="N17" s="56"/>
    </row>
    <row r="18" spans="1:14" ht="72">
      <c r="A18" s="63">
        <v>40941</v>
      </c>
      <c r="B18" s="64">
        <v>10</v>
      </c>
      <c r="C18" s="59" t="s">
        <v>473</v>
      </c>
      <c r="D18" s="65">
        <v>1900</v>
      </c>
      <c r="E18" s="50" t="s">
        <v>162</v>
      </c>
      <c r="F18" s="50" t="s">
        <v>1019</v>
      </c>
      <c r="G18" s="63">
        <v>40911</v>
      </c>
      <c r="H18" s="66" t="s">
        <v>1029</v>
      </c>
      <c r="I18" s="12" t="s">
        <v>380</v>
      </c>
      <c r="J18" s="65">
        <v>1914</v>
      </c>
      <c r="K18" s="60" t="s">
        <v>1021</v>
      </c>
      <c r="L18" s="12" t="s">
        <v>1255</v>
      </c>
      <c r="M18" s="65">
        <v>1914</v>
      </c>
      <c r="N18" s="56"/>
    </row>
    <row r="19" spans="1:14" ht="72">
      <c r="A19" s="63">
        <v>40941</v>
      </c>
      <c r="B19" s="64">
        <v>11</v>
      </c>
      <c r="C19" s="59" t="s">
        <v>496</v>
      </c>
      <c r="D19" s="65">
        <v>1900</v>
      </c>
      <c r="E19" s="50" t="s">
        <v>162</v>
      </c>
      <c r="F19" s="50" t="s">
        <v>1019</v>
      </c>
      <c r="G19" s="63">
        <v>40911</v>
      </c>
      <c r="H19" s="66" t="s">
        <v>1030</v>
      </c>
      <c r="I19" s="12" t="s">
        <v>380</v>
      </c>
      <c r="J19" s="65">
        <v>1914</v>
      </c>
      <c r="K19" s="60" t="s">
        <v>1021</v>
      </c>
      <c r="L19" s="12" t="s">
        <v>1255</v>
      </c>
      <c r="M19" s="65">
        <v>1914</v>
      </c>
      <c r="N19" s="56"/>
    </row>
    <row r="20" spans="1:14" ht="63">
      <c r="A20" s="63">
        <v>40941</v>
      </c>
      <c r="B20" s="64">
        <v>13</v>
      </c>
      <c r="C20" s="59" t="s">
        <v>370</v>
      </c>
      <c r="D20" s="65">
        <v>1900</v>
      </c>
      <c r="E20" s="50" t="s">
        <v>162</v>
      </c>
      <c r="F20" s="50" t="s">
        <v>1031</v>
      </c>
      <c r="G20" s="63">
        <v>40913</v>
      </c>
      <c r="H20" s="66" t="s">
        <v>1032</v>
      </c>
      <c r="I20" s="12" t="s">
        <v>380</v>
      </c>
      <c r="J20" s="65">
        <v>1827</v>
      </c>
      <c r="K20" s="60" t="s">
        <v>1021</v>
      </c>
      <c r="L20" s="12" t="s">
        <v>1254</v>
      </c>
      <c r="M20" s="65">
        <v>1827</v>
      </c>
      <c r="N20" s="56"/>
    </row>
    <row r="21" spans="1:14" ht="63">
      <c r="A21" s="63">
        <v>40941</v>
      </c>
      <c r="B21" s="64">
        <v>14</v>
      </c>
      <c r="C21" s="59" t="s">
        <v>395</v>
      </c>
      <c r="D21" s="65">
        <v>1900</v>
      </c>
      <c r="E21" s="50" t="s">
        <v>162</v>
      </c>
      <c r="F21" s="50" t="s">
        <v>1031</v>
      </c>
      <c r="G21" s="63">
        <v>40913</v>
      </c>
      <c r="H21" s="66" t="s">
        <v>1033</v>
      </c>
      <c r="I21" s="12" t="s">
        <v>380</v>
      </c>
      <c r="J21" s="65">
        <v>1827</v>
      </c>
      <c r="K21" s="60" t="s">
        <v>1021</v>
      </c>
      <c r="L21" s="12" t="s">
        <v>1254</v>
      </c>
      <c r="M21" s="65">
        <v>1827</v>
      </c>
      <c r="N21" s="56"/>
    </row>
    <row r="22" spans="1:14" ht="63">
      <c r="A22" s="63">
        <v>40941</v>
      </c>
      <c r="B22" s="64">
        <v>15</v>
      </c>
      <c r="C22" s="59" t="s">
        <v>475</v>
      </c>
      <c r="D22" s="65">
        <v>1900</v>
      </c>
      <c r="E22" s="50" t="s">
        <v>162</v>
      </c>
      <c r="F22" s="50" t="s">
        <v>1034</v>
      </c>
      <c r="G22" s="63">
        <v>40914</v>
      </c>
      <c r="H22" s="66" t="s">
        <v>1035</v>
      </c>
      <c r="I22" s="12" t="s">
        <v>380</v>
      </c>
      <c r="J22" s="65">
        <v>1600.8</v>
      </c>
      <c r="K22" s="60" t="s">
        <v>1021</v>
      </c>
      <c r="L22" s="12" t="s">
        <v>1256</v>
      </c>
      <c r="M22" s="65">
        <v>1600.8</v>
      </c>
      <c r="N22" s="56"/>
    </row>
    <row r="23" spans="1:14" ht="63">
      <c r="A23" s="63">
        <v>40941</v>
      </c>
      <c r="B23" s="64">
        <v>16</v>
      </c>
      <c r="C23" s="59" t="s">
        <v>1036</v>
      </c>
      <c r="D23" s="65">
        <v>1900</v>
      </c>
      <c r="E23" s="50" t="s">
        <v>162</v>
      </c>
      <c r="F23" s="50" t="s">
        <v>1034</v>
      </c>
      <c r="G23" s="63">
        <v>40914</v>
      </c>
      <c r="H23" s="66" t="s">
        <v>1037</v>
      </c>
      <c r="I23" s="12" t="s">
        <v>380</v>
      </c>
      <c r="J23" s="65">
        <v>1600.8</v>
      </c>
      <c r="K23" s="60" t="s">
        <v>1021</v>
      </c>
      <c r="L23" s="12" t="s">
        <v>1256</v>
      </c>
      <c r="M23" s="65">
        <v>1600.8</v>
      </c>
      <c r="N23" s="56"/>
    </row>
    <row r="24" spans="1:14" ht="63">
      <c r="A24" s="63">
        <v>40941</v>
      </c>
      <c r="B24" s="64">
        <v>17</v>
      </c>
      <c r="C24" s="59" t="s">
        <v>424</v>
      </c>
      <c r="D24" s="65">
        <v>1900</v>
      </c>
      <c r="E24" s="50" t="s">
        <v>162</v>
      </c>
      <c r="F24" s="50" t="s">
        <v>1038</v>
      </c>
      <c r="G24" s="63">
        <v>40918</v>
      </c>
      <c r="H24" s="66" t="s">
        <v>1039</v>
      </c>
      <c r="I24" s="12" t="s">
        <v>380</v>
      </c>
      <c r="J24" s="65">
        <v>1653</v>
      </c>
      <c r="K24" s="60" t="s">
        <v>1021</v>
      </c>
      <c r="L24" s="12" t="s">
        <v>1257</v>
      </c>
      <c r="M24" s="65">
        <v>1653</v>
      </c>
      <c r="N24" s="56"/>
    </row>
    <row r="25" spans="1:14" ht="63">
      <c r="A25" s="63">
        <v>40941</v>
      </c>
      <c r="B25" s="64">
        <v>18</v>
      </c>
      <c r="C25" s="59" t="s">
        <v>418</v>
      </c>
      <c r="D25" s="65">
        <v>1900</v>
      </c>
      <c r="E25" s="50" t="s">
        <v>162</v>
      </c>
      <c r="F25" s="50" t="s">
        <v>1038</v>
      </c>
      <c r="G25" s="63">
        <v>40918</v>
      </c>
      <c r="H25" s="66" t="s">
        <v>1040</v>
      </c>
      <c r="I25" s="12" t="s">
        <v>380</v>
      </c>
      <c r="J25" s="65">
        <v>1653</v>
      </c>
      <c r="K25" s="60" t="s">
        <v>1021</v>
      </c>
      <c r="L25" s="12" t="s">
        <v>1257</v>
      </c>
      <c r="M25" s="65">
        <v>1653</v>
      </c>
      <c r="N25" s="56"/>
    </row>
    <row r="26" spans="1:14" ht="63">
      <c r="A26" s="63">
        <v>40941</v>
      </c>
      <c r="B26" s="64">
        <v>19</v>
      </c>
      <c r="C26" s="59" t="s">
        <v>1</v>
      </c>
      <c r="D26" s="65">
        <v>1900</v>
      </c>
      <c r="E26" s="50" t="s">
        <v>162</v>
      </c>
      <c r="F26" s="50" t="s">
        <v>1038</v>
      </c>
      <c r="G26" s="63">
        <v>40918</v>
      </c>
      <c r="H26" s="66" t="s">
        <v>1041</v>
      </c>
      <c r="I26" s="12" t="s">
        <v>380</v>
      </c>
      <c r="J26" s="65">
        <v>1653</v>
      </c>
      <c r="K26" s="60" t="s">
        <v>1021</v>
      </c>
      <c r="L26" s="12" t="s">
        <v>1257</v>
      </c>
      <c r="M26" s="65">
        <v>1653</v>
      </c>
      <c r="N26" s="56"/>
    </row>
    <row r="27" spans="1:14" ht="63">
      <c r="A27" s="63">
        <v>40941</v>
      </c>
      <c r="B27" s="64">
        <v>20</v>
      </c>
      <c r="C27" s="59" t="s">
        <v>517</v>
      </c>
      <c r="D27" s="65">
        <v>1900</v>
      </c>
      <c r="E27" s="50" t="s">
        <v>162</v>
      </c>
      <c r="F27" s="50" t="s">
        <v>1042</v>
      </c>
      <c r="G27" s="63">
        <v>40919</v>
      </c>
      <c r="H27" s="66" t="s">
        <v>1043</v>
      </c>
      <c r="I27" s="12" t="s">
        <v>380</v>
      </c>
      <c r="J27" s="65">
        <v>1740</v>
      </c>
      <c r="K27" s="60" t="s">
        <v>1021</v>
      </c>
      <c r="L27" s="12" t="s">
        <v>1258</v>
      </c>
      <c r="M27" s="65">
        <v>1740</v>
      </c>
      <c r="N27" s="56"/>
    </row>
    <row r="28" spans="1:14" ht="72">
      <c r="A28" s="63">
        <v>40941</v>
      </c>
      <c r="B28" s="64">
        <v>21</v>
      </c>
      <c r="C28" s="59" t="s">
        <v>370</v>
      </c>
      <c r="D28" s="65">
        <v>1900</v>
      </c>
      <c r="E28" s="50" t="s">
        <v>162</v>
      </c>
      <c r="F28" s="50" t="s">
        <v>1019</v>
      </c>
      <c r="G28" s="63">
        <v>40911</v>
      </c>
      <c r="H28" s="66" t="s">
        <v>1044</v>
      </c>
      <c r="I28" s="12" t="s">
        <v>380</v>
      </c>
      <c r="J28" s="65">
        <v>1914</v>
      </c>
      <c r="K28" s="60" t="s">
        <v>1021</v>
      </c>
      <c r="L28" s="12" t="s">
        <v>1255</v>
      </c>
      <c r="M28" s="65">
        <v>1914</v>
      </c>
      <c r="N28" s="56"/>
    </row>
    <row r="29" spans="1:14" ht="72">
      <c r="A29" s="63">
        <v>40941</v>
      </c>
      <c r="B29" s="64">
        <v>22</v>
      </c>
      <c r="C29" s="59" t="s">
        <v>395</v>
      </c>
      <c r="D29" s="65">
        <v>1900</v>
      </c>
      <c r="E29" s="50" t="s">
        <v>162</v>
      </c>
      <c r="F29" s="50" t="s">
        <v>1019</v>
      </c>
      <c r="G29" s="63">
        <v>40911</v>
      </c>
      <c r="H29" s="66" t="s">
        <v>1045</v>
      </c>
      <c r="I29" s="12" t="s">
        <v>380</v>
      </c>
      <c r="J29" s="65">
        <v>1914</v>
      </c>
      <c r="K29" s="60" t="s">
        <v>1021</v>
      </c>
      <c r="L29" s="12" t="s">
        <v>1255</v>
      </c>
      <c r="M29" s="65">
        <v>1914</v>
      </c>
      <c r="N29" s="56"/>
    </row>
    <row r="30" spans="1:14" ht="72">
      <c r="A30" s="63">
        <v>40941</v>
      </c>
      <c r="B30" s="64">
        <v>23</v>
      </c>
      <c r="C30" s="59" t="s">
        <v>496</v>
      </c>
      <c r="D30" s="65">
        <v>1900</v>
      </c>
      <c r="E30" s="50" t="s">
        <v>162</v>
      </c>
      <c r="F30" s="50" t="s">
        <v>1019</v>
      </c>
      <c r="G30" s="63">
        <v>40911</v>
      </c>
      <c r="H30" s="66" t="s">
        <v>1046</v>
      </c>
      <c r="I30" s="12" t="s">
        <v>380</v>
      </c>
      <c r="J30" s="65">
        <v>1914</v>
      </c>
      <c r="K30" s="60" t="s">
        <v>1021</v>
      </c>
      <c r="L30" s="12" t="s">
        <v>1255</v>
      </c>
      <c r="M30" s="65">
        <v>1914</v>
      </c>
      <c r="N30" s="56"/>
    </row>
    <row r="31" spans="1:14" ht="72">
      <c r="A31" s="63">
        <v>40941</v>
      </c>
      <c r="B31" s="64">
        <v>25</v>
      </c>
      <c r="C31" s="59" t="s">
        <v>475</v>
      </c>
      <c r="D31" s="65">
        <v>1900</v>
      </c>
      <c r="E31" s="50" t="s">
        <v>162</v>
      </c>
      <c r="F31" s="50" t="s">
        <v>1019</v>
      </c>
      <c r="G31" s="63">
        <v>40911</v>
      </c>
      <c r="H31" s="66" t="s">
        <v>1047</v>
      </c>
      <c r="I31" s="12" t="s">
        <v>380</v>
      </c>
      <c r="J31" s="65">
        <v>1914</v>
      </c>
      <c r="K31" s="60" t="s">
        <v>1021</v>
      </c>
      <c r="L31" s="12" t="s">
        <v>1255</v>
      </c>
      <c r="M31" s="65">
        <v>1914</v>
      </c>
      <c r="N31" s="56"/>
    </row>
    <row r="32" spans="1:14" ht="72">
      <c r="A32" s="63">
        <v>40941</v>
      </c>
      <c r="B32" s="64">
        <v>26</v>
      </c>
      <c r="C32" s="59" t="s">
        <v>139</v>
      </c>
      <c r="D32" s="65">
        <v>1900</v>
      </c>
      <c r="E32" s="50" t="s">
        <v>162</v>
      </c>
      <c r="F32" s="50" t="s">
        <v>1019</v>
      </c>
      <c r="G32" s="63">
        <v>40912</v>
      </c>
      <c r="H32" s="66" t="s">
        <v>1048</v>
      </c>
      <c r="I32" s="12" t="s">
        <v>380</v>
      </c>
      <c r="J32" s="65">
        <v>1914</v>
      </c>
      <c r="K32" s="60" t="s">
        <v>1021</v>
      </c>
      <c r="L32" s="12" t="s">
        <v>1255</v>
      </c>
      <c r="M32" s="65">
        <v>1914</v>
      </c>
      <c r="N32" s="56"/>
    </row>
    <row r="33" spans="1:14" ht="72">
      <c r="A33" s="63">
        <v>40941</v>
      </c>
      <c r="B33" s="64">
        <v>27</v>
      </c>
      <c r="C33" s="59" t="s">
        <v>473</v>
      </c>
      <c r="D33" s="65">
        <v>1900</v>
      </c>
      <c r="E33" s="50" t="s">
        <v>162</v>
      </c>
      <c r="F33" s="50" t="s">
        <v>1019</v>
      </c>
      <c r="G33" s="63">
        <v>40912</v>
      </c>
      <c r="H33" s="66" t="s">
        <v>1049</v>
      </c>
      <c r="I33" s="12" t="s">
        <v>380</v>
      </c>
      <c r="J33" s="65">
        <v>1914</v>
      </c>
      <c r="K33" s="60" t="s">
        <v>1021</v>
      </c>
      <c r="L33" s="12" t="s">
        <v>1255</v>
      </c>
      <c r="M33" s="65">
        <v>1914</v>
      </c>
      <c r="N33" s="56"/>
    </row>
    <row r="34" spans="1:14" ht="72">
      <c r="A34" s="63">
        <v>40941</v>
      </c>
      <c r="B34" s="64">
        <v>28</v>
      </c>
      <c r="C34" s="59" t="s">
        <v>629</v>
      </c>
      <c r="D34" s="65">
        <v>1900</v>
      </c>
      <c r="E34" s="50" t="s">
        <v>162</v>
      </c>
      <c r="F34" s="50" t="s">
        <v>1019</v>
      </c>
      <c r="G34" s="63">
        <v>40912</v>
      </c>
      <c r="H34" s="66" t="s">
        <v>1050</v>
      </c>
      <c r="I34" s="12" t="s">
        <v>380</v>
      </c>
      <c r="J34" s="65">
        <v>1914</v>
      </c>
      <c r="K34" s="60" t="s">
        <v>1021</v>
      </c>
      <c r="L34" s="12" t="s">
        <v>1255</v>
      </c>
      <c r="M34" s="65">
        <v>1914</v>
      </c>
      <c r="N34" s="56"/>
    </row>
    <row r="35" spans="1:14" ht="72">
      <c r="A35" s="63">
        <v>40941</v>
      </c>
      <c r="B35" s="64">
        <v>30</v>
      </c>
      <c r="C35" s="59" t="s">
        <v>397</v>
      </c>
      <c r="D35" s="65">
        <v>1900</v>
      </c>
      <c r="E35" s="50" t="s">
        <v>162</v>
      </c>
      <c r="F35" s="50" t="s">
        <v>1019</v>
      </c>
      <c r="G35" s="63">
        <v>40912</v>
      </c>
      <c r="H35" s="66" t="s">
        <v>1051</v>
      </c>
      <c r="I35" s="12" t="s">
        <v>380</v>
      </c>
      <c r="J35" s="65">
        <v>1914</v>
      </c>
      <c r="K35" s="60" t="s">
        <v>1021</v>
      </c>
      <c r="L35" s="12" t="s">
        <v>1255</v>
      </c>
      <c r="M35" s="65">
        <v>1914</v>
      </c>
      <c r="N35" s="56"/>
    </row>
    <row r="36" spans="1:14" ht="63">
      <c r="A36" s="63">
        <v>40941</v>
      </c>
      <c r="B36" s="64">
        <v>31</v>
      </c>
      <c r="C36" s="59" t="s">
        <v>475</v>
      </c>
      <c r="D36" s="65">
        <v>1900</v>
      </c>
      <c r="E36" s="50" t="s">
        <v>162</v>
      </c>
      <c r="F36" s="50" t="s">
        <v>1031</v>
      </c>
      <c r="G36" s="63">
        <v>40913</v>
      </c>
      <c r="H36" s="66" t="s">
        <v>1052</v>
      </c>
      <c r="I36" s="12" t="s">
        <v>380</v>
      </c>
      <c r="J36" s="65">
        <v>1827</v>
      </c>
      <c r="K36" s="60" t="s">
        <v>1021</v>
      </c>
      <c r="L36" s="12" t="s">
        <v>1254</v>
      </c>
      <c r="M36" s="65">
        <v>1827</v>
      </c>
      <c r="N36" s="56"/>
    </row>
    <row r="37" spans="1:14" ht="63">
      <c r="A37" s="63">
        <v>40941</v>
      </c>
      <c r="B37" s="64">
        <v>32</v>
      </c>
      <c r="C37" s="59" t="s">
        <v>424</v>
      </c>
      <c r="D37" s="65">
        <v>1900</v>
      </c>
      <c r="E37" s="50" t="s">
        <v>162</v>
      </c>
      <c r="F37" s="50" t="s">
        <v>1031</v>
      </c>
      <c r="G37" s="63">
        <v>40913</v>
      </c>
      <c r="H37" s="66" t="s">
        <v>1053</v>
      </c>
      <c r="I37" s="12" t="s">
        <v>380</v>
      </c>
      <c r="J37" s="65">
        <v>1827</v>
      </c>
      <c r="K37" s="60" t="s">
        <v>1021</v>
      </c>
      <c r="L37" s="12" t="s">
        <v>1254</v>
      </c>
      <c r="M37" s="65">
        <v>1827</v>
      </c>
      <c r="N37" s="56"/>
    </row>
    <row r="38" spans="1:14" ht="63">
      <c r="A38" s="63">
        <v>40941</v>
      </c>
      <c r="B38" s="64">
        <v>33</v>
      </c>
      <c r="C38" s="59" t="s">
        <v>418</v>
      </c>
      <c r="D38" s="65">
        <v>1900</v>
      </c>
      <c r="E38" s="50" t="s">
        <v>162</v>
      </c>
      <c r="F38" s="50" t="s">
        <v>1031</v>
      </c>
      <c r="G38" s="63">
        <v>40913</v>
      </c>
      <c r="H38" s="66" t="s">
        <v>1054</v>
      </c>
      <c r="I38" s="12" t="s">
        <v>380</v>
      </c>
      <c r="J38" s="65">
        <v>1827</v>
      </c>
      <c r="K38" s="60" t="s">
        <v>1021</v>
      </c>
      <c r="L38" s="12" t="s">
        <v>1254</v>
      </c>
      <c r="M38" s="65">
        <v>1827</v>
      </c>
      <c r="N38" s="56"/>
    </row>
    <row r="39" spans="1:14" ht="63">
      <c r="A39" s="63">
        <v>40941</v>
      </c>
      <c r="B39" s="64">
        <v>34</v>
      </c>
      <c r="C39" s="59" t="s">
        <v>1</v>
      </c>
      <c r="D39" s="65">
        <v>1900</v>
      </c>
      <c r="E39" s="50" t="s">
        <v>162</v>
      </c>
      <c r="F39" s="50" t="s">
        <v>1034</v>
      </c>
      <c r="G39" s="63">
        <v>40914</v>
      </c>
      <c r="H39" s="66" t="s">
        <v>1055</v>
      </c>
      <c r="I39" s="12" t="s">
        <v>380</v>
      </c>
      <c r="J39" s="65">
        <v>1600.8</v>
      </c>
      <c r="K39" s="60" t="s">
        <v>1021</v>
      </c>
      <c r="L39" s="12" t="s">
        <v>1256</v>
      </c>
      <c r="M39" s="65">
        <v>1600.8</v>
      </c>
      <c r="N39" s="56"/>
    </row>
    <row r="40" spans="1:14" ht="63">
      <c r="A40" s="63">
        <v>40941</v>
      </c>
      <c r="B40" s="64">
        <v>35</v>
      </c>
      <c r="C40" s="59" t="s">
        <v>517</v>
      </c>
      <c r="D40" s="65">
        <v>1900</v>
      </c>
      <c r="E40" s="50" t="s">
        <v>162</v>
      </c>
      <c r="F40" s="50" t="s">
        <v>1034</v>
      </c>
      <c r="G40" s="63">
        <v>40914</v>
      </c>
      <c r="H40" s="66" t="s">
        <v>1056</v>
      </c>
      <c r="I40" s="12" t="s">
        <v>380</v>
      </c>
      <c r="J40" s="65">
        <v>1600.8</v>
      </c>
      <c r="K40" s="60" t="s">
        <v>1021</v>
      </c>
      <c r="L40" s="12" t="s">
        <v>1256</v>
      </c>
      <c r="M40" s="65">
        <v>1600.8</v>
      </c>
      <c r="N40" s="56"/>
    </row>
    <row r="41" spans="1:14" ht="63">
      <c r="A41" s="63">
        <v>40941</v>
      </c>
      <c r="B41" s="64">
        <v>37</v>
      </c>
      <c r="C41" s="59" t="s">
        <v>370</v>
      </c>
      <c r="D41" s="65">
        <v>1900</v>
      </c>
      <c r="E41" s="50" t="s">
        <v>162</v>
      </c>
      <c r="F41" s="50" t="s">
        <v>1038</v>
      </c>
      <c r="G41" s="63">
        <v>40918</v>
      </c>
      <c r="H41" s="66" t="s">
        <v>1057</v>
      </c>
      <c r="I41" s="12" t="s">
        <v>380</v>
      </c>
      <c r="J41" s="65">
        <v>1653</v>
      </c>
      <c r="K41" s="60" t="s">
        <v>1021</v>
      </c>
      <c r="L41" s="12" t="s">
        <v>1257</v>
      </c>
      <c r="M41" s="65">
        <v>1653</v>
      </c>
      <c r="N41" s="56"/>
    </row>
    <row r="42" spans="1:14" ht="63">
      <c r="A42" s="63">
        <v>40941</v>
      </c>
      <c r="B42" s="64">
        <v>38</v>
      </c>
      <c r="C42" s="59" t="s">
        <v>139</v>
      </c>
      <c r="D42" s="65">
        <v>1900</v>
      </c>
      <c r="E42" s="50" t="s">
        <v>162</v>
      </c>
      <c r="F42" s="50" t="s">
        <v>1038</v>
      </c>
      <c r="G42" s="63">
        <v>40918</v>
      </c>
      <c r="H42" s="66" t="s">
        <v>1058</v>
      </c>
      <c r="I42" s="12" t="s">
        <v>380</v>
      </c>
      <c r="J42" s="65">
        <v>1653</v>
      </c>
      <c r="K42" s="60" t="s">
        <v>1021</v>
      </c>
      <c r="L42" s="12" t="s">
        <v>1257</v>
      </c>
      <c r="M42" s="65">
        <v>1653</v>
      </c>
      <c r="N42" s="56"/>
    </row>
    <row r="43" spans="1:14" ht="63">
      <c r="A43" s="63">
        <v>40941</v>
      </c>
      <c r="B43" s="64">
        <v>39</v>
      </c>
      <c r="C43" s="59" t="s">
        <v>473</v>
      </c>
      <c r="D43" s="65">
        <v>1900</v>
      </c>
      <c r="E43" s="50" t="s">
        <v>162</v>
      </c>
      <c r="F43" s="50" t="s">
        <v>1042</v>
      </c>
      <c r="G43" s="63">
        <v>40919</v>
      </c>
      <c r="H43" s="66" t="s">
        <v>1059</v>
      </c>
      <c r="I43" s="12" t="s">
        <v>380</v>
      </c>
      <c r="J43" s="65">
        <v>1740</v>
      </c>
      <c r="K43" s="60" t="s">
        <v>1021</v>
      </c>
      <c r="L43" s="12" t="s">
        <v>1258</v>
      </c>
      <c r="M43" s="65">
        <v>1740</v>
      </c>
      <c r="N43" s="56"/>
    </row>
    <row r="44" spans="1:14" ht="72">
      <c r="A44" s="63">
        <v>40941</v>
      </c>
      <c r="B44" s="64">
        <v>40</v>
      </c>
      <c r="C44" s="59" t="s">
        <v>629</v>
      </c>
      <c r="D44" s="65">
        <v>1900</v>
      </c>
      <c r="E44" s="50" t="s">
        <v>162</v>
      </c>
      <c r="F44" s="50" t="s">
        <v>1019</v>
      </c>
      <c r="G44" s="63">
        <v>40912</v>
      </c>
      <c r="H44" s="66" t="s">
        <v>1060</v>
      </c>
      <c r="I44" s="12" t="s">
        <v>380</v>
      </c>
      <c r="J44" s="65">
        <v>1914</v>
      </c>
      <c r="K44" s="60" t="s">
        <v>1021</v>
      </c>
      <c r="L44" s="12" t="s">
        <v>1255</v>
      </c>
      <c r="M44" s="65">
        <v>1914</v>
      </c>
      <c r="N44" s="56"/>
    </row>
    <row r="45" spans="1:14" ht="72">
      <c r="A45" s="63">
        <v>40941</v>
      </c>
      <c r="B45" s="64">
        <v>41</v>
      </c>
      <c r="C45" s="59" t="s">
        <v>411</v>
      </c>
      <c r="D45" s="65">
        <v>1900</v>
      </c>
      <c r="E45" s="50" t="s">
        <v>162</v>
      </c>
      <c r="F45" s="50" t="s">
        <v>1019</v>
      </c>
      <c r="G45" s="63">
        <v>40911</v>
      </c>
      <c r="H45" s="66" t="s">
        <v>1061</v>
      </c>
      <c r="I45" s="12" t="s">
        <v>380</v>
      </c>
      <c r="J45" s="65">
        <v>1914</v>
      </c>
      <c r="K45" s="60" t="s">
        <v>1021</v>
      </c>
      <c r="L45" s="12" t="s">
        <v>1255</v>
      </c>
      <c r="M45" s="65">
        <v>1914</v>
      </c>
      <c r="N45" s="56"/>
    </row>
    <row r="46" spans="1:14" ht="63">
      <c r="A46" s="63">
        <v>40941</v>
      </c>
      <c r="B46" s="64">
        <v>44</v>
      </c>
      <c r="C46" s="59" t="s">
        <v>475</v>
      </c>
      <c r="D46" s="65">
        <v>1900</v>
      </c>
      <c r="E46" s="50" t="s">
        <v>162</v>
      </c>
      <c r="F46" s="50" t="s">
        <v>1038</v>
      </c>
      <c r="G46" s="63">
        <v>40918</v>
      </c>
      <c r="H46" s="66" t="s">
        <v>1062</v>
      </c>
      <c r="I46" s="12" t="s">
        <v>380</v>
      </c>
      <c r="J46" s="65">
        <v>1653</v>
      </c>
      <c r="K46" s="60" t="s">
        <v>1021</v>
      </c>
      <c r="L46" s="12" t="s">
        <v>1257</v>
      </c>
      <c r="M46" s="65">
        <v>1653</v>
      </c>
      <c r="N46" s="56"/>
    </row>
    <row r="47" spans="1:14" ht="72">
      <c r="A47" s="63">
        <v>40941</v>
      </c>
      <c r="B47" s="64">
        <v>45</v>
      </c>
      <c r="C47" s="59" t="s">
        <v>418</v>
      </c>
      <c r="D47" s="65">
        <v>1900</v>
      </c>
      <c r="E47" s="50" t="s">
        <v>162</v>
      </c>
      <c r="F47" s="50" t="s">
        <v>1019</v>
      </c>
      <c r="G47" s="63">
        <v>40912</v>
      </c>
      <c r="H47" s="66" t="s">
        <v>1063</v>
      </c>
      <c r="I47" s="12" t="s">
        <v>380</v>
      </c>
      <c r="J47" s="65">
        <v>1914</v>
      </c>
      <c r="K47" s="60" t="s">
        <v>1021</v>
      </c>
      <c r="L47" s="12" t="s">
        <v>1255</v>
      </c>
      <c r="M47" s="65">
        <v>1914</v>
      </c>
      <c r="N47" s="56"/>
    </row>
    <row r="48" spans="1:14" ht="72">
      <c r="A48" s="63">
        <v>40968</v>
      </c>
      <c r="B48" s="64">
        <v>46</v>
      </c>
      <c r="C48" s="59" t="s">
        <v>1064</v>
      </c>
      <c r="D48" s="65">
        <v>139200</v>
      </c>
      <c r="E48" s="50" t="s">
        <v>1064</v>
      </c>
      <c r="F48" s="50" t="s">
        <v>1065</v>
      </c>
      <c r="G48" s="63">
        <v>40945</v>
      </c>
      <c r="H48" s="66">
        <v>3</v>
      </c>
      <c r="I48" s="12" t="s">
        <v>380</v>
      </c>
      <c r="J48" s="65">
        <v>139200</v>
      </c>
      <c r="K48" s="60" t="s">
        <v>1021</v>
      </c>
      <c r="L48" s="12" t="s">
        <v>1255</v>
      </c>
      <c r="M48" s="65">
        <v>139200</v>
      </c>
      <c r="N48" s="56"/>
    </row>
    <row r="49" spans="1:14" ht="72">
      <c r="A49" s="44">
        <v>40946</v>
      </c>
      <c r="B49" s="45">
        <v>50</v>
      </c>
      <c r="C49" s="46" t="s">
        <v>389</v>
      </c>
      <c r="D49" s="47">
        <v>1900</v>
      </c>
      <c r="E49" s="59" t="s">
        <v>1066</v>
      </c>
      <c r="F49" s="48" t="s">
        <v>1067</v>
      </c>
      <c r="G49" s="44">
        <v>40949</v>
      </c>
      <c r="H49" s="49">
        <v>861</v>
      </c>
      <c r="I49" s="50" t="s">
        <v>393</v>
      </c>
      <c r="J49" s="47">
        <v>475.6</v>
      </c>
      <c r="K49" s="60" t="s">
        <v>1021</v>
      </c>
      <c r="L49" s="12" t="s">
        <v>1287</v>
      </c>
      <c r="M49" s="47">
        <v>475.6</v>
      </c>
      <c r="N49" s="47"/>
    </row>
    <row r="50" spans="1:14" ht="63">
      <c r="A50" s="44">
        <v>40946</v>
      </c>
      <c r="B50" s="45">
        <v>53</v>
      </c>
      <c r="C50" s="59" t="s">
        <v>424</v>
      </c>
      <c r="D50" s="47">
        <v>1900</v>
      </c>
      <c r="E50" s="50" t="s">
        <v>162</v>
      </c>
      <c r="F50" s="50" t="s">
        <v>1031</v>
      </c>
      <c r="G50" s="44">
        <v>40913</v>
      </c>
      <c r="H50" s="49" t="s">
        <v>1068</v>
      </c>
      <c r="I50" s="12" t="s">
        <v>380</v>
      </c>
      <c r="J50" s="47">
        <v>1827</v>
      </c>
      <c r="K50" s="60" t="s">
        <v>1021</v>
      </c>
      <c r="L50" s="12" t="s">
        <v>1254</v>
      </c>
      <c r="M50" s="47">
        <v>1827</v>
      </c>
      <c r="N50" s="56"/>
    </row>
    <row r="51" spans="1:14" ht="153">
      <c r="A51" s="44">
        <v>40948</v>
      </c>
      <c r="B51" s="45">
        <v>57</v>
      </c>
      <c r="C51" s="46" t="s">
        <v>1069</v>
      </c>
      <c r="D51" s="47">
        <v>9048</v>
      </c>
      <c r="E51" s="46" t="s">
        <v>1070</v>
      </c>
      <c r="F51" s="48" t="s">
        <v>1071</v>
      </c>
      <c r="G51" s="44">
        <v>40947</v>
      </c>
      <c r="H51" s="49">
        <v>315</v>
      </c>
      <c r="I51" s="48" t="s">
        <v>422</v>
      </c>
      <c r="J51" s="47">
        <v>9048</v>
      </c>
      <c r="K51" s="51" t="s">
        <v>1072</v>
      </c>
      <c r="L51" s="12" t="s">
        <v>1286</v>
      </c>
      <c r="M51" s="56">
        <v>9048</v>
      </c>
      <c r="N51" s="56"/>
    </row>
    <row r="52" spans="1:14" ht="63">
      <c r="A52" s="39">
        <v>40952</v>
      </c>
      <c r="B52" s="15">
        <v>72</v>
      </c>
      <c r="C52" s="12" t="s">
        <v>1004</v>
      </c>
      <c r="D52" s="52">
        <v>1950</v>
      </c>
      <c r="E52" s="12" t="s">
        <v>1073</v>
      </c>
      <c r="F52" s="12" t="s">
        <v>1074</v>
      </c>
      <c r="G52" s="11">
        <v>40947</v>
      </c>
      <c r="H52" s="9">
        <v>1145</v>
      </c>
      <c r="I52" s="12" t="s">
        <v>521</v>
      </c>
      <c r="J52" s="52">
        <v>487.2</v>
      </c>
      <c r="K52" s="16" t="s">
        <v>1075</v>
      </c>
      <c r="L52" s="12" t="s">
        <v>1288</v>
      </c>
      <c r="M52" s="52">
        <v>487.2</v>
      </c>
      <c r="N52" s="52"/>
    </row>
    <row r="53" spans="1:14" ht="63">
      <c r="A53" s="39">
        <v>40968</v>
      </c>
      <c r="B53" s="15">
        <v>75</v>
      </c>
      <c r="C53" s="12" t="s">
        <v>1076</v>
      </c>
      <c r="D53" s="52">
        <v>1900</v>
      </c>
      <c r="E53" s="16" t="s">
        <v>375</v>
      </c>
      <c r="F53" s="12" t="s">
        <v>1077</v>
      </c>
      <c r="G53" s="11">
        <v>40953</v>
      </c>
      <c r="H53" s="9">
        <v>287</v>
      </c>
      <c r="I53" s="12" t="s">
        <v>380</v>
      </c>
      <c r="J53" s="52">
        <v>1740</v>
      </c>
      <c r="K53" s="16" t="s">
        <v>1075</v>
      </c>
      <c r="L53" s="12" t="s">
        <v>1258</v>
      </c>
      <c r="M53" s="52">
        <v>1740</v>
      </c>
      <c r="N53" s="56"/>
    </row>
    <row r="54" spans="1:14" ht="63">
      <c r="A54" s="39">
        <v>40968</v>
      </c>
      <c r="B54" s="15">
        <v>77</v>
      </c>
      <c r="C54" s="16" t="s">
        <v>473</v>
      </c>
      <c r="D54" s="52">
        <v>1950</v>
      </c>
      <c r="E54" s="16" t="s">
        <v>375</v>
      </c>
      <c r="F54" s="12" t="s">
        <v>1078</v>
      </c>
      <c r="G54" s="11">
        <v>40952</v>
      </c>
      <c r="H54" s="9">
        <v>282</v>
      </c>
      <c r="I54" s="12" t="s">
        <v>380</v>
      </c>
      <c r="J54" s="52">
        <v>1740</v>
      </c>
      <c r="K54" s="16" t="s">
        <v>1075</v>
      </c>
      <c r="L54" s="12" t="s">
        <v>1256</v>
      </c>
      <c r="M54" s="52">
        <v>1740</v>
      </c>
      <c r="N54" s="56"/>
    </row>
    <row r="55" spans="1:14" ht="63">
      <c r="A55" s="39">
        <v>40952</v>
      </c>
      <c r="B55" s="15">
        <v>82</v>
      </c>
      <c r="C55" s="16" t="s">
        <v>567</v>
      </c>
      <c r="D55" s="52">
        <v>1950</v>
      </c>
      <c r="E55" s="16" t="s">
        <v>375</v>
      </c>
      <c r="F55" s="12" t="s">
        <v>1031</v>
      </c>
      <c r="G55" s="11">
        <v>40955</v>
      </c>
      <c r="H55" s="9">
        <v>299</v>
      </c>
      <c r="I55" s="12" t="s">
        <v>380</v>
      </c>
      <c r="J55" s="52">
        <v>1827</v>
      </c>
      <c r="K55" s="16" t="s">
        <v>1079</v>
      </c>
      <c r="L55" s="12" t="s">
        <v>1254</v>
      </c>
      <c r="M55" s="52">
        <v>1827</v>
      </c>
      <c r="N55" s="56"/>
    </row>
    <row r="56" spans="1:14" ht="63">
      <c r="A56" s="39">
        <v>40952</v>
      </c>
      <c r="B56" s="15">
        <v>96</v>
      </c>
      <c r="C56" s="16" t="s">
        <v>496</v>
      </c>
      <c r="D56" s="56">
        <v>1999</v>
      </c>
      <c r="E56" s="16" t="s">
        <v>375</v>
      </c>
      <c r="F56" s="12" t="s">
        <v>1080</v>
      </c>
      <c r="G56" s="11">
        <v>40954</v>
      </c>
      <c r="H56" s="9">
        <v>297</v>
      </c>
      <c r="I56" s="12" t="s">
        <v>380</v>
      </c>
      <c r="J56" s="56">
        <v>1653</v>
      </c>
      <c r="K56" s="16" t="s">
        <v>1081</v>
      </c>
      <c r="L56" s="12" t="s">
        <v>1257</v>
      </c>
      <c r="M56" s="56">
        <v>1653</v>
      </c>
      <c r="N56" s="56"/>
    </row>
    <row r="57" spans="1:14" ht="63">
      <c r="A57" s="39">
        <v>40952</v>
      </c>
      <c r="B57" s="15">
        <v>97</v>
      </c>
      <c r="C57" s="16" t="s">
        <v>1</v>
      </c>
      <c r="D57" s="53">
        <v>1999</v>
      </c>
      <c r="E57" s="16" t="s">
        <v>375</v>
      </c>
      <c r="F57" s="12" t="s">
        <v>1080</v>
      </c>
      <c r="G57" s="11">
        <v>40954</v>
      </c>
      <c r="H57" s="9">
        <v>298</v>
      </c>
      <c r="I57" s="12" t="s">
        <v>380</v>
      </c>
      <c r="J57" s="56">
        <v>1653</v>
      </c>
      <c r="K57" s="16" t="s">
        <v>1081</v>
      </c>
      <c r="L57" s="12" t="s">
        <v>1257</v>
      </c>
      <c r="M57" s="56">
        <v>1653</v>
      </c>
      <c r="N57" s="56"/>
    </row>
    <row r="58" spans="1:14" ht="72">
      <c r="A58" s="39">
        <v>40952</v>
      </c>
      <c r="B58" s="15">
        <v>99</v>
      </c>
      <c r="C58" s="16" t="s">
        <v>395</v>
      </c>
      <c r="D58" s="53">
        <v>1999</v>
      </c>
      <c r="E58" s="16" t="s">
        <v>375</v>
      </c>
      <c r="F58" s="12" t="s">
        <v>1082</v>
      </c>
      <c r="G58" s="11">
        <v>40948</v>
      </c>
      <c r="H58" s="9">
        <v>253</v>
      </c>
      <c r="I58" s="12" t="s">
        <v>380</v>
      </c>
      <c r="J58" s="53">
        <v>1914</v>
      </c>
      <c r="K58" s="16" t="s">
        <v>1081</v>
      </c>
      <c r="L58" s="12" t="s">
        <v>1255</v>
      </c>
      <c r="M58" s="53">
        <v>1914</v>
      </c>
      <c r="N58" s="56"/>
    </row>
    <row r="59" spans="1:14" ht="72">
      <c r="A59" s="39">
        <v>40952</v>
      </c>
      <c r="B59" s="15">
        <v>100</v>
      </c>
      <c r="C59" s="16" t="s">
        <v>370</v>
      </c>
      <c r="D59" s="53">
        <v>1999</v>
      </c>
      <c r="E59" s="16" t="s">
        <v>375</v>
      </c>
      <c r="F59" s="12" t="s">
        <v>1082</v>
      </c>
      <c r="G59" s="11">
        <v>40948</v>
      </c>
      <c r="H59" s="9">
        <v>254</v>
      </c>
      <c r="I59" s="12" t="s">
        <v>380</v>
      </c>
      <c r="J59" s="53">
        <v>1914</v>
      </c>
      <c r="K59" s="16" t="s">
        <v>1081</v>
      </c>
      <c r="L59" s="12" t="s">
        <v>1255</v>
      </c>
      <c r="M59" s="53">
        <v>1914</v>
      </c>
      <c r="N59" s="56"/>
    </row>
    <row r="60" spans="1:14" ht="72">
      <c r="A60" s="39">
        <v>40952</v>
      </c>
      <c r="B60" s="15">
        <v>101</v>
      </c>
      <c r="C60" s="16" t="s">
        <v>475</v>
      </c>
      <c r="D60" s="53">
        <v>1999</v>
      </c>
      <c r="E60" s="16" t="s">
        <v>375</v>
      </c>
      <c r="F60" s="12" t="s">
        <v>1082</v>
      </c>
      <c r="G60" s="11">
        <v>40948</v>
      </c>
      <c r="H60" s="9">
        <v>255</v>
      </c>
      <c r="I60" s="12" t="s">
        <v>380</v>
      </c>
      <c r="J60" s="53">
        <v>1914</v>
      </c>
      <c r="K60" s="16" t="s">
        <v>1081</v>
      </c>
      <c r="L60" s="12" t="s">
        <v>1255</v>
      </c>
      <c r="M60" s="53">
        <v>1914</v>
      </c>
      <c r="N60" s="56"/>
    </row>
    <row r="61" spans="1:14" ht="72">
      <c r="A61" s="39">
        <v>40952</v>
      </c>
      <c r="B61" s="15">
        <v>102</v>
      </c>
      <c r="C61" s="16" t="s">
        <v>397</v>
      </c>
      <c r="D61" s="53">
        <v>1990</v>
      </c>
      <c r="E61" s="16" t="s">
        <v>375</v>
      </c>
      <c r="F61" s="12" t="s">
        <v>1082</v>
      </c>
      <c r="G61" s="11">
        <v>40948</v>
      </c>
      <c r="H61" s="9">
        <v>256</v>
      </c>
      <c r="I61" s="12" t="s">
        <v>380</v>
      </c>
      <c r="J61" s="53">
        <v>1914</v>
      </c>
      <c r="K61" s="16" t="s">
        <v>1081</v>
      </c>
      <c r="L61" s="12" t="s">
        <v>1255</v>
      </c>
      <c r="M61" s="53">
        <v>1914</v>
      </c>
      <c r="N61" s="56"/>
    </row>
    <row r="62" spans="1:14" ht="72">
      <c r="A62" s="39">
        <v>40952</v>
      </c>
      <c r="B62" s="15">
        <v>103</v>
      </c>
      <c r="C62" s="16" t="s">
        <v>370</v>
      </c>
      <c r="D62" s="53">
        <v>1990</v>
      </c>
      <c r="E62" s="16" t="s">
        <v>375</v>
      </c>
      <c r="F62" s="12" t="s">
        <v>1082</v>
      </c>
      <c r="G62" s="11">
        <v>40948</v>
      </c>
      <c r="H62" s="9">
        <v>257</v>
      </c>
      <c r="I62" s="12" t="s">
        <v>380</v>
      </c>
      <c r="J62" s="53">
        <v>1914</v>
      </c>
      <c r="K62" s="16" t="s">
        <v>1081</v>
      </c>
      <c r="L62" s="12" t="s">
        <v>1255</v>
      </c>
      <c r="M62" s="53">
        <v>1914</v>
      </c>
      <c r="N62" s="56"/>
    </row>
    <row r="63" spans="1:14" ht="72">
      <c r="A63" s="39">
        <v>40952</v>
      </c>
      <c r="B63" s="15">
        <v>104</v>
      </c>
      <c r="C63" s="16" t="s">
        <v>473</v>
      </c>
      <c r="D63" s="53">
        <v>1990</v>
      </c>
      <c r="E63" s="16" t="s">
        <v>375</v>
      </c>
      <c r="F63" s="12" t="s">
        <v>1082</v>
      </c>
      <c r="G63" s="11">
        <v>40948</v>
      </c>
      <c r="H63" s="9">
        <v>259</v>
      </c>
      <c r="I63" s="12" t="s">
        <v>380</v>
      </c>
      <c r="J63" s="53">
        <v>1914</v>
      </c>
      <c r="K63" s="16" t="s">
        <v>1081</v>
      </c>
      <c r="L63" s="12" t="s">
        <v>1255</v>
      </c>
      <c r="M63" s="53">
        <v>1914</v>
      </c>
      <c r="N63" s="56"/>
    </row>
    <row r="64" spans="1:14" ht="72">
      <c r="A64" s="39">
        <v>40952</v>
      </c>
      <c r="B64" s="15">
        <v>106</v>
      </c>
      <c r="C64" s="16" t="s">
        <v>1083</v>
      </c>
      <c r="D64" s="53">
        <v>1993</v>
      </c>
      <c r="E64" s="16" t="s">
        <v>375</v>
      </c>
      <c r="F64" s="12" t="s">
        <v>1082</v>
      </c>
      <c r="G64" s="11">
        <v>40948</v>
      </c>
      <c r="H64" s="9">
        <v>260</v>
      </c>
      <c r="I64" s="12" t="s">
        <v>380</v>
      </c>
      <c r="J64" s="53">
        <v>1914</v>
      </c>
      <c r="K64" s="16" t="s">
        <v>1081</v>
      </c>
      <c r="L64" s="12" t="s">
        <v>1255</v>
      </c>
      <c r="M64" s="53">
        <v>1914</v>
      </c>
      <c r="N64" s="56"/>
    </row>
    <row r="65" spans="1:14" ht="72">
      <c r="A65" s="39">
        <v>40952</v>
      </c>
      <c r="B65" s="15">
        <v>107</v>
      </c>
      <c r="C65" s="16" t="s">
        <v>517</v>
      </c>
      <c r="D65" s="53">
        <v>1990</v>
      </c>
      <c r="E65" s="16" t="s">
        <v>375</v>
      </c>
      <c r="F65" s="12" t="s">
        <v>1082</v>
      </c>
      <c r="G65" s="11">
        <v>40948</v>
      </c>
      <c r="H65" s="9">
        <v>261</v>
      </c>
      <c r="I65" s="12" t="s">
        <v>380</v>
      </c>
      <c r="J65" s="53">
        <v>1914</v>
      </c>
      <c r="K65" s="16" t="s">
        <v>1081</v>
      </c>
      <c r="L65" s="12" t="s">
        <v>1255</v>
      </c>
      <c r="M65" s="53">
        <v>1914</v>
      </c>
      <c r="N65" s="56"/>
    </row>
    <row r="66" spans="1:14" ht="72">
      <c r="A66" s="39">
        <v>40952</v>
      </c>
      <c r="B66" s="15">
        <v>108</v>
      </c>
      <c r="C66" s="16" t="s">
        <v>1084</v>
      </c>
      <c r="D66" s="53">
        <v>1990</v>
      </c>
      <c r="E66" s="16" t="s">
        <v>375</v>
      </c>
      <c r="F66" s="12" t="s">
        <v>1082</v>
      </c>
      <c r="G66" s="11">
        <v>40949</v>
      </c>
      <c r="H66" s="9">
        <v>262</v>
      </c>
      <c r="I66" s="12" t="s">
        <v>380</v>
      </c>
      <c r="J66" s="53">
        <v>1914</v>
      </c>
      <c r="K66" s="16" t="s">
        <v>1081</v>
      </c>
      <c r="L66" s="12" t="s">
        <v>1255</v>
      </c>
      <c r="M66" s="53">
        <v>1914</v>
      </c>
      <c r="N66" s="56"/>
    </row>
    <row r="67" spans="1:14" ht="72">
      <c r="A67" s="39">
        <v>40952</v>
      </c>
      <c r="B67" s="15">
        <v>109</v>
      </c>
      <c r="C67" s="16" t="s">
        <v>424</v>
      </c>
      <c r="D67" s="53">
        <v>1990</v>
      </c>
      <c r="E67" s="16" t="s">
        <v>375</v>
      </c>
      <c r="F67" s="12" t="s">
        <v>1082</v>
      </c>
      <c r="G67" s="11">
        <v>40949</v>
      </c>
      <c r="H67" s="9">
        <v>263</v>
      </c>
      <c r="I67" s="12" t="s">
        <v>380</v>
      </c>
      <c r="J67" s="53">
        <v>1914</v>
      </c>
      <c r="K67" s="16" t="s">
        <v>1081</v>
      </c>
      <c r="L67" s="12" t="s">
        <v>1255</v>
      </c>
      <c r="M67" s="53">
        <v>1914</v>
      </c>
      <c r="N67" s="56"/>
    </row>
    <row r="68" spans="1:14" ht="72">
      <c r="A68" s="39">
        <v>40952</v>
      </c>
      <c r="B68" s="15">
        <v>110</v>
      </c>
      <c r="C68" s="16" t="s">
        <v>395</v>
      </c>
      <c r="D68" s="53">
        <v>1990</v>
      </c>
      <c r="E68" s="16" t="s">
        <v>375</v>
      </c>
      <c r="F68" s="12" t="s">
        <v>1082</v>
      </c>
      <c r="G68" s="11">
        <v>40949</v>
      </c>
      <c r="H68" s="9">
        <v>264</v>
      </c>
      <c r="I68" s="12" t="s">
        <v>380</v>
      </c>
      <c r="J68" s="53">
        <v>1914</v>
      </c>
      <c r="K68" s="16" t="s">
        <v>1081</v>
      </c>
      <c r="L68" s="12" t="s">
        <v>1255</v>
      </c>
      <c r="M68" s="53">
        <v>1914</v>
      </c>
      <c r="N68" s="56"/>
    </row>
    <row r="69" spans="1:14" ht="72">
      <c r="A69" s="39">
        <v>40952</v>
      </c>
      <c r="B69" s="15">
        <v>112</v>
      </c>
      <c r="C69" s="16" t="s">
        <v>1</v>
      </c>
      <c r="D69" s="53">
        <v>1990</v>
      </c>
      <c r="E69" s="16" t="s">
        <v>375</v>
      </c>
      <c r="F69" s="12" t="s">
        <v>1082</v>
      </c>
      <c r="G69" s="11">
        <v>40949</v>
      </c>
      <c r="H69" s="9">
        <v>266</v>
      </c>
      <c r="I69" s="12" t="s">
        <v>380</v>
      </c>
      <c r="J69" s="53">
        <v>1914</v>
      </c>
      <c r="K69" s="16" t="s">
        <v>1081</v>
      </c>
      <c r="L69" s="12" t="s">
        <v>1255</v>
      </c>
      <c r="M69" s="53">
        <v>1914</v>
      </c>
      <c r="N69" s="56"/>
    </row>
    <row r="70" spans="1:14" ht="72">
      <c r="A70" s="39">
        <v>40952</v>
      </c>
      <c r="B70" s="15">
        <v>113</v>
      </c>
      <c r="C70" s="16" t="s">
        <v>496</v>
      </c>
      <c r="D70" s="53">
        <v>1990</v>
      </c>
      <c r="E70" s="16" t="s">
        <v>375</v>
      </c>
      <c r="F70" s="12" t="s">
        <v>1082</v>
      </c>
      <c r="G70" s="11">
        <v>40949</v>
      </c>
      <c r="H70" s="9">
        <v>267</v>
      </c>
      <c r="I70" s="12" t="s">
        <v>380</v>
      </c>
      <c r="J70" s="53">
        <v>1914</v>
      </c>
      <c r="K70" s="16" t="s">
        <v>1081</v>
      </c>
      <c r="L70" s="12" t="s">
        <v>1255</v>
      </c>
      <c r="M70" s="53">
        <v>1914</v>
      </c>
      <c r="N70" s="56"/>
    </row>
    <row r="71" spans="1:14" ht="72">
      <c r="A71" s="39">
        <v>40953</v>
      </c>
      <c r="B71" s="15">
        <v>114</v>
      </c>
      <c r="C71" s="16" t="s">
        <v>475</v>
      </c>
      <c r="D71" s="53">
        <v>1900</v>
      </c>
      <c r="E71" s="16" t="s">
        <v>375</v>
      </c>
      <c r="F71" s="12" t="s">
        <v>1082</v>
      </c>
      <c r="G71" s="11">
        <v>40949</v>
      </c>
      <c r="H71" s="9">
        <v>268</v>
      </c>
      <c r="I71" s="12" t="s">
        <v>380</v>
      </c>
      <c r="J71" s="53">
        <v>1914</v>
      </c>
      <c r="K71" s="16" t="s">
        <v>1081</v>
      </c>
      <c r="L71" s="12" t="s">
        <v>1255</v>
      </c>
      <c r="M71" s="53">
        <v>1914</v>
      </c>
      <c r="N71" s="56"/>
    </row>
    <row r="72" spans="1:14" ht="72">
      <c r="A72" s="39">
        <v>40953</v>
      </c>
      <c r="B72" s="15">
        <v>116</v>
      </c>
      <c r="C72" s="16" t="s">
        <v>397</v>
      </c>
      <c r="D72" s="53">
        <v>1900</v>
      </c>
      <c r="E72" s="16" t="s">
        <v>375</v>
      </c>
      <c r="F72" s="12" t="s">
        <v>1082</v>
      </c>
      <c r="G72" s="11">
        <v>40949</v>
      </c>
      <c r="H72" s="9">
        <v>269</v>
      </c>
      <c r="I72" s="12" t="s">
        <v>380</v>
      </c>
      <c r="J72" s="53">
        <v>1914</v>
      </c>
      <c r="K72" s="16" t="s">
        <v>1081</v>
      </c>
      <c r="L72" s="12" t="s">
        <v>1255</v>
      </c>
      <c r="M72" s="53">
        <v>1914</v>
      </c>
      <c r="N72" s="56"/>
    </row>
    <row r="73" spans="1:14" ht="72">
      <c r="A73" s="39">
        <v>40953</v>
      </c>
      <c r="B73" s="15">
        <v>118</v>
      </c>
      <c r="C73" s="16" t="s">
        <v>473</v>
      </c>
      <c r="D73" s="53">
        <v>1900</v>
      </c>
      <c r="E73" s="16" t="s">
        <v>375</v>
      </c>
      <c r="F73" s="12" t="s">
        <v>1082</v>
      </c>
      <c r="G73" s="11">
        <v>40949</v>
      </c>
      <c r="H73" s="9">
        <v>271</v>
      </c>
      <c r="I73" s="12" t="s">
        <v>380</v>
      </c>
      <c r="J73" s="53">
        <v>1914</v>
      </c>
      <c r="K73" s="16" t="s">
        <v>1081</v>
      </c>
      <c r="L73" s="12" t="s">
        <v>1255</v>
      </c>
      <c r="M73" s="53">
        <v>1914</v>
      </c>
      <c r="N73" s="56"/>
    </row>
    <row r="74" spans="1:14" ht="63">
      <c r="A74" s="39">
        <v>40953</v>
      </c>
      <c r="B74" s="15">
        <v>119</v>
      </c>
      <c r="C74" s="16" t="s">
        <v>418</v>
      </c>
      <c r="D74" s="53">
        <v>1900</v>
      </c>
      <c r="E74" s="16" t="s">
        <v>375</v>
      </c>
      <c r="F74" s="12" t="s">
        <v>1080</v>
      </c>
      <c r="G74" s="11">
        <v>40956</v>
      </c>
      <c r="H74" s="9">
        <v>362</v>
      </c>
      <c r="I74" s="12" t="s">
        <v>380</v>
      </c>
      <c r="J74" s="56">
        <v>1653</v>
      </c>
      <c r="K74" s="16" t="s">
        <v>1081</v>
      </c>
      <c r="L74" s="12" t="s">
        <v>1257</v>
      </c>
      <c r="M74" s="56">
        <v>1653</v>
      </c>
      <c r="N74" s="56"/>
    </row>
    <row r="75" spans="1:14" ht="63">
      <c r="A75" s="39">
        <v>40953</v>
      </c>
      <c r="B75" s="15">
        <v>120</v>
      </c>
      <c r="C75" s="16" t="s">
        <v>475</v>
      </c>
      <c r="D75" s="53">
        <v>1910</v>
      </c>
      <c r="E75" s="16" t="s">
        <v>375</v>
      </c>
      <c r="F75" s="12" t="s">
        <v>1080</v>
      </c>
      <c r="G75" s="11">
        <v>40956</v>
      </c>
      <c r="H75" s="9">
        <v>363</v>
      </c>
      <c r="I75" s="12" t="s">
        <v>380</v>
      </c>
      <c r="J75" s="56">
        <v>1653</v>
      </c>
      <c r="K75" s="16" t="s">
        <v>1081</v>
      </c>
      <c r="L75" s="12" t="s">
        <v>1257</v>
      </c>
      <c r="M75" s="56">
        <v>1653</v>
      </c>
      <c r="N75" s="56"/>
    </row>
    <row r="76" spans="1:14" ht="63">
      <c r="A76" s="39">
        <v>40953</v>
      </c>
      <c r="B76" s="15">
        <v>121</v>
      </c>
      <c r="C76" s="16" t="s">
        <v>1085</v>
      </c>
      <c r="D76" s="53">
        <v>1900</v>
      </c>
      <c r="E76" s="16" t="s">
        <v>375</v>
      </c>
      <c r="F76" s="12" t="s">
        <v>1080</v>
      </c>
      <c r="G76" s="11">
        <v>40956</v>
      </c>
      <c r="H76" s="9">
        <v>364</v>
      </c>
      <c r="I76" s="12" t="s">
        <v>380</v>
      </c>
      <c r="J76" s="56">
        <v>1653</v>
      </c>
      <c r="K76" s="16" t="s">
        <v>1081</v>
      </c>
      <c r="L76" s="12" t="s">
        <v>1257</v>
      </c>
      <c r="M76" s="56">
        <v>1653</v>
      </c>
      <c r="N76" s="56"/>
    </row>
    <row r="77" spans="1:14" ht="63">
      <c r="A77" s="39">
        <v>40953</v>
      </c>
      <c r="B77" s="15">
        <v>122</v>
      </c>
      <c r="C77" s="16" t="s">
        <v>411</v>
      </c>
      <c r="D77" s="53">
        <v>1900</v>
      </c>
      <c r="E77" s="16" t="s">
        <v>375</v>
      </c>
      <c r="F77" s="12" t="s">
        <v>1080</v>
      </c>
      <c r="G77" s="11">
        <v>40956</v>
      </c>
      <c r="H77" s="9">
        <v>365</v>
      </c>
      <c r="I77" s="12" t="s">
        <v>380</v>
      </c>
      <c r="J77" s="56">
        <v>1653</v>
      </c>
      <c r="K77" s="16" t="s">
        <v>1081</v>
      </c>
      <c r="L77" s="12" t="s">
        <v>1257</v>
      </c>
      <c r="M77" s="56">
        <v>1653</v>
      </c>
      <c r="N77" s="56"/>
    </row>
    <row r="78" spans="1:14" ht="63">
      <c r="A78" s="39">
        <v>40953</v>
      </c>
      <c r="B78" s="15">
        <v>123</v>
      </c>
      <c r="C78" s="16" t="s">
        <v>424</v>
      </c>
      <c r="D78" s="53">
        <v>1950</v>
      </c>
      <c r="E78" s="16" t="s">
        <v>375</v>
      </c>
      <c r="F78" s="12" t="s">
        <v>1080</v>
      </c>
      <c r="G78" s="11">
        <v>40956</v>
      </c>
      <c r="H78" s="9">
        <v>366</v>
      </c>
      <c r="I78" s="12" t="s">
        <v>380</v>
      </c>
      <c r="J78" s="56">
        <v>1653</v>
      </c>
      <c r="K78" s="16" t="s">
        <v>1081</v>
      </c>
      <c r="L78" s="12" t="s">
        <v>1257</v>
      </c>
      <c r="M78" s="56">
        <v>1653</v>
      </c>
      <c r="N78" s="56"/>
    </row>
    <row r="79" spans="1:14" ht="63">
      <c r="A79" s="39">
        <v>40953</v>
      </c>
      <c r="B79" s="15">
        <v>124</v>
      </c>
      <c r="C79" s="16" t="s">
        <v>395</v>
      </c>
      <c r="D79" s="53">
        <v>1900</v>
      </c>
      <c r="E79" s="16" t="s">
        <v>375</v>
      </c>
      <c r="F79" s="12" t="s">
        <v>1078</v>
      </c>
      <c r="G79" s="11">
        <v>40952</v>
      </c>
      <c r="H79" s="9">
        <v>279</v>
      </c>
      <c r="I79" s="12" t="s">
        <v>380</v>
      </c>
      <c r="J79" s="54">
        <v>1740</v>
      </c>
      <c r="K79" s="16" t="s">
        <v>1081</v>
      </c>
      <c r="L79" s="12" t="s">
        <v>1256</v>
      </c>
      <c r="M79" s="54">
        <v>1740</v>
      </c>
      <c r="N79" s="56"/>
    </row>
    <row r="80" spans="1:14" ht="63">
      <c r="A80" s="39">
        <v>40953</v>
      </c>
      <c r="B80" s="15">
        <v>126</v>
      </c>
      <c r="C80" s="16" t="s">
        <v>1</v>
      </c>
      <c r="D80" s="53">
        <v>1990</v>
      </c>
      <c r="E80" s="16" t="s">
        <v>375</v>
      </c>
      <c r="F80" s="12" t="s">
        <v>1078</v>
      </c>
      <c r="G80" s="11">
        <v>40952</v>
      </c>
      <c r="H80" s="9">
        <v>281</v>
      </c>
      <c r="I80" s="12" t="s">
        <v>380</v>
      </c>
      <c r="J80" s="54">
        <v>1740</v>
      </c>
      <c r="K80" s="16" t="s">
        <v>1081</v>
      </c>
      <c r="L80" s="12" t="s">
        <v>1256</v>
      </c>
      <c r="M80" s="54">
        <v>1740</v>
      </c>
      <c r="N80" s="56"/>
    </row>
    <row r="81" spans="1:14" ht="63">
      <c r="A81" s="39">
        <v>40954</v>
      </c>
      <c r="B81" s="15">
        <v>128</v>
      </c>
      <c r="C81" s="16" t="s">
        <v>1086</v>
      </c>
      <c r="D81" s="53">
        <v>1800</v>
      </c>
      <c r="E81" s="16" t="s">
        <v>375</v>
      </c>
      <c r="F81" s="12" t="s">
        <v>1078</v>
      </c>
      <c r="G81" s="11">
        <v>40952</v>
      </c>
      <c r="H81" s="9">
        <v>283</v>
      </c>
      <c r="I81" s="12" t="s">
        <v>380</v>
      </c>
      <c r="J81" s="54">
        <v>1740</v>
      </c>
      <c r="K81" s="16" t="s">
        <v>1081</v>
      </c>
      <c r="L81" s="12" t="s">
        <v>1256</v>
      </c>
      <c r="M81" s="54">
        <v>1740</v>
      </c>
      <c r="N81" s="56"/>
    </row>
    <row r="82" spans="1:14" ht="63">
      <c r="A82" s="39">
        <v>40954</v>
      </c>
      <c r="B82" s="15">
        <v>129</v>
      </c>
      <c r="C82" s="16" t="s">
        <v>475</v>
      </c>
      <c r="D82" s="53">
        <v>1800</v>
      </c>
      <c r="E82" s="16" t="s">
        <v>375</v>
      </c>
      <c r="F82" s="12" t="s">
        <v>1087</v>
      </c>
      <c r="G82" s="11">
        <v>40953</v>
      </c>
      <c r="H82" s="9">
        <v>284</v>
      </c>
      <c r="I82" s="12" t="s">
        <v>380</v>
      </c>
      <c r="J82" s="52">
        <v>1740</v>
      </c>
      <c r="K82" s="16" t="s">
        <v>1081</v>
      </c>
      <c r="L82" s="12" t="s">
        <v>1258</v>
      </c>
      <c r="M82" s="52">
        <v>1740</v>
      </c>
      <c r="N82" s="56"/>
    </row>
    <row r="83" spans="1:14" ht="63">
      <c r="A83" s="39">
        <v>40954</v>
      </c>
      <c r="B83" s="15">
        <v>132</v>
      </c>
      <c r="C83" s="16" t="s">
        <v>473</v>
      </c>
      <c r="D83" s="53">
        <v>1800</v>
      </c>
      <c r="E83" s="16" t="s">
        <v>375</v>
      </c>
      <c r="F83" s="12" t="s">
        <v>1087</v>
      </c>
      <c r="G83" s="11">
        <v>40953</v>
      </c>
      <c r="H83" s="9">
        <v>286</v>
      </c>
      <c r="I83" s="12" t="s">
        <v>380</v>
      </c>
      <c r="J83" s="52">
        <v>1740</v>
      </c>
      <c r="K83" s="16" t="s">
        <v>1081</v>
      </c>
      <c r="L83" s="12" t="s">
        <v>1258</v>
      </c>
      <c r="M83" s="52">
        <v>1740</v>
      </c>
      <c r="N83" s="56"/>
    </row>
    <row r="84" spans="1:14" ht="72">
      <c r="A84" s="39">
        <v>40954</v>
      </c>
      <c r="B84" s="15">
        <v>134</v>
      </c>
      <c r="C84" s="16" t="s">
        <v>576</v>
      </c>
      <c r="D84" s="53">
        <v>1800</v>
      </c>
      <c r="E84" s="16" t="s">
        <v>375</v>
      </c>
      <c r="F84" s="12" t="s">
        <v>1082</v>
      </c>
      <c r="G84" s="11">
        <v>40957</v>
      </c>
      <c r="H84" s="9">
        <v>367</v>
      </c>
      <c r="I84" s="12" t="s">
        <v>380</v>
      </c>
      <c r="J84" s="53">
        <v>1914</v>
      </c>
      <c r="K84" s="16" t="s">
        <v>1081</v>
      </c>
      <c r="L84" s="12" t="s">
        <v>1255</v>
      </c>
      <c r="M84" s="53">
        <v>1914</v>
      </c>
      <c r="N84" s="56"/>
    </row>
    <row r="85" spans="1:14" ht="72">
      <c r="A85" s="39">
        <v>40954</v>
      </c>
      <c r="B85" s="15">
        <v>135</v>
      </c>
      <c r="C85" s="16" t="s">
        <v>418</v>
      </c>
      <c r="D85" s="53">
        <v>1800</v>
      </c>
      <c r="E85" s="16" t="s">
        <v>375</v>
      </c>
      <c r="F85" s="12" t="s">
        <v>1082</v>
      </c>
      <c r="G85" s="11">
        <v>40957</v>
      </c>
      <c r="H85" s="9">
        <v>368</v>
      </c>
      <c r="I85" s="12" t="s">
        <v>380</v>
      </c>
      <c r="J85" s="53">
        <v>1914</v>
      </c>
      <c r="K85" s="16" t="s">
        <v>1081</v>
      </c>
      <c r="L85" s="12" t="s">
        <v>1255</v>
      </c>
      <c r="M85" s="53">
        <v>1914</v>
      </c>
      <c r="N85" s="56"/>
    </row>
    <row r="86" spans="1:14" ht="72">
      <c r="A86" s="39">
        <v>40955</v>
      </c>
      <c r="B86" s="15">
        <v>136</v>
      </c>
      <c r="C86" s="16" t="s">
        <v>473</v>
      </c>
      <c r="D86" s="53">
        <v>1990</v>
      </c>
      <c r="E86" s="16" t="s">
        <v>375</v>
      </c>
      <c r="F86" s="12" t="s">
        <v>1082</v>
      </c>
      <c r="G86" s="11">
        <v>40957</v>
      </c>
      <c r="H86" s="9">
        <v>369</v>
      </c>
      <c r="I86" s="12" t="s">
        <v>380</v>
      </c>
      <c r="J86" s="53">
        <v>1914</v>
      </c>
      <c r="K86" s="16" t="s">
        <v>1081</v>
      </c>
      <c r="L86" s="12" t="s">
        <v>1255</v>
      </c>
      <c r="M86" s="53">
        <v>1914</v>
      </c>
      <c r="N86" s="56"/>
    </row>
    <row r="87" spans="1:14" ht="72">
      <c r="A87" s="39">
        <v>40955</v>
      </c>
      <c r="B87" s="15">
        <v>139</v>
      </c>
      <c r="C87" s="16" t="s">
        <v>699</v>
      </c>
      <c r="D87" s="53">
        <v>1990</v>
      </c>
      <c r="E87" s="16" t="s">
        <v>375</v>
      </c>
      <c r="F87" s="12" t="s">
        <v>1082</v>
      </c>
      <c r="G87" s="11">
        <v>40957</v>
      </c>
      <c r="H87" s="9">
        <v>371</v>
      </c>
      <c r="I87" s="12" t="s">
        <v>380</v>
      </c>
      <c r="J87" s="53">
        <v>1914</v>
      </c>
      <c r="K87" s="16" t="s">
        <v>1081</v>
      </c>
      <c r="L87" s="12" t="s">
        <v>1255</v>
      </c>
      <c r="M87" s="53">
        <v>1914</v>
      </c>
      <c r="N87" s="56"/>
    </row>
    <row r="88" spans="1:14" ht="72">
      <c r="A88" s="39">
        <v>40955</v>
      </c>
      <c r="B88" s="15">
        <v>140</v>
      </c>
      <c r="C88" s="16" t="s">
        <v>411</v>
      </c>
      <c r="D88" s="53">
        <v>1990</v>
      </c>
      <c r="E88" s="16" t="s">
        <v>375</v>
      </c>
      <c r="F88" s="12" t="s">
        <v>1082</v>
      </c>
      <c r="G88" s="11">
        <v>40957</v>
      </c>
      <c r="H88" s="9">
        <v>372</v>
      </c>
      <c r="I88" s="12" t="s">
        <v>380</v>
      </c>
      <c r="J88" s="53">
        <v>1914</v>
      </c>
      <c r="K88" s="16" t="s">
        <v>1081</v>
      </c>
      <c r="L88" s="12" t="s">
        <v>1255</v>
      </c>
      <c r="M88" s="53">
        <v>1914</v>
      </c>
      <c r="N88" s="56"/>
    </row>
    <row r="89" spans="1:14" ht="72">
      <c r="A89" s="39">
        <v>40955</v>
      </c>
      <c r="B89" s="15">
        <v>141</v>
      </c>
      <c r="C89" s="16" t="s">
        <v>424</v>
      </c>
      <c r="D89" s="53">
        <v>1990</v>
      </c>
      <c r="E89" s="16" t="s">
        <v>375</v>
      </c>
      <c r="F89" s="12" t="s">
        <v>1082</v>
      </c>
      <c r="G89" s="11">
        <v>40957</v>
      </c>
      <c r="H89" s="9">
        <v>373</v>
      </c>
      <c r="I89" s="12" t="s">
        <v>380</v>
      </c>
      <c r="J89" s="53">
        <v>1914</v>
      </c>
      <c r="K89" s="16" t="s">
        <v>1081</v>
      </c>
      <c r="L89" s="12" t="s">
        <v>1255</v>
      </c>
      <c r="M89" s="53">
        <v>1914</v>
      </c>
      <c r="N89" s="56"/>
    </row>
    <row r="90" spans="1:14" ht="72">
      <c r="A90" s="39">
        <v>40955</v>
      </c>
      <c r="B90" s="15">
        <v>142</v>
      </c>
      <c r="C90" s="16" t="s">
        <v>395</v>
      </c>
      <c r="D90" s="53">
        <v>1990</v>
      </c>
      <c r="E90" s="16" t="s">
        <v>375</v>
      </c>
      <c r="F90" s="12" t="s">
        <v>1082</v>
      </c>
      <c r="G90" s="11">
        <v>40957</v>
      </c>
      <c r="H90" s="9">
        <v>374</v>
      </c>
      <c r="I90" s="12" t="s">
        <v>380</v>
      </c>
      <c r="J90" s="53">
        <v>1914</v>
      </c>
      <c r="K90" s="16" t="s">
        <v>1081</v>
      </c>
      <c r="L90" s="12" t="s">
        <v>1255</v>
      </c>
      <c r="M90" s="53">
        <v>1914</v>
      </c>
      <c r="N90" s="56"/>
    </row>
    <row r="91" spans="1:14" ht="72">
      <c r="A91" s="39">
        <v>40955</v>
      </c>
      <c r="B91" s="15">
        <v>143</v>
      </c>
      <c r="C91" s="16" t="s">
        <v>567</v>
      </c>
      <c r="D91" s="53">
        <v>1990</v>
      </c>
      <c r="E91" s="16" t="s">
        <v>375</v>
      </c>
      <c r="F91" s="12" t="s">
        <v>1082</v>
      </c>
      <c r="G91" s="11">
        <v>40957</v>
      </c>
      <c r="H91" s="9">
        <v>375</v>
      </c>
      <c r="I91" s="12" t="s">
        <v>380</v>
      </c>
      <c r="J91" s="53">
        <v>1914</v>
      </c>
      <c r="K91" s="16" t="s">
        <v>1081</v>
      </c>
      <c r="L91" s="12" t="s">
        <v>1255</v>
      </c>
      <c r="M91" s="53">
        <v>1914</v>
      </c>
      <c r="N91" s="56"/>
    </row>
    <row r="92" spans="1:14" ht="72">
      <c r="A92" s="39">
        <v>40955</v>
      </c>
      <c r="B92" s="15">
        <v>144</v>
      </c>
      <c r="C92" s="16" t="s">
        <v>1</v>
      </c>
      <c r="D92" s="53">
        <v>1990</v>
      </c>
      <c r="E92" s="16" t="s">
        <v>375</v>
      </c>
      <c r="F92" s="12" t="s">
        <v>1082</v>
      </c>
      <c r="G92" s="11">
        <v>40957</v>
      </c>
      <c r="H92" s="9">
        <v>376</v>
      </c>
      <c r="I92" s="12" t="s">
        <v>380</v>
      </c>
      <c r="J92" s="53">
        <v>1914</v>
      </c>
      <c r="K92" s="16" t="s">
        <v>1081</v>
      </c>
      <c r="L92" s="12" t="s">
        <v>1255</v>
      </c>
      <c r="M92" s="53">
        <v>1914</v>
      </c>
      <c r="N92" s="56"/>
    </row>
    <row r="93" spans="1:14" ht="72">
      <c r="A93" s="39">
        <v>40955</v>
      </c>
      <c r="B93" s="15">
        <v>146</v>
      </c>
      <c r="C93" s="16" t="s">
        <v>475</v>
      </c>
      <c r="D93" s="53">
        <v>1990</v>
      </c>
      <c r="E93" s="16" t="s">
        <v>375</v>
      </c>
      <c r="F93" s="12" t="s">
        <v>1082</v>
      </c>
      <c r="G93" s="11">
        <v>40957</v>
      </c>
      <c r="H93" s="9">
        <v>378</v>
      </c>
      <c r="I93" s="12" t="s">
        <v>380</v>
      </c>
      <c r="J93" s="53">
        <v>1914</v>
      </c>
      <c r="K93" s="16" t="s">
        <v>1081</v>
      </c>
      <c r="L93" s="12" t="s">
        <v>1255</v>
      </c>
      <c r="M93" s="53">
        <v>1914</v>
      </c>
      <c r="N93" s="56"/>
    </row>
    <row r="94" spans="1:14" ht="72">
      <c r="A94" s="39">
        <v>40955</v>
      </c>
      <c r="B94" s="15">
        <v>148</v>
      </c>
      <c r="C94" s="16" t="s">
        <v>370</v>
      </c>
      <c r="D94" s="53">
        <v>1990</v>
      </c>
      <c r="E94" s="16" t="s">
        <v>375</v>
      </c>
      <c r="F94" s="12" t="s">
        <v>1082</v>
      </c>
      <c r="G94" s="11">
        <v>40957</v>
      </c>
      <c r="H94" s="9">
        <v>377</v>
      </c>
      <c r="I94" s="12" t="s">
        <v>380</v>
      </c>
      <c r="J94" s="53">
        <v>1914</v>
      </c>
      <c r="K94" s="16" t="s">
        <v>1081</v>
      </c>
      <c r="L94" s="12" t="s">
        <v>1255</v>
      </c>
      <c r="M94" s="53">
        <v>1914</v>
      </c>
      <c r="N94" s="56"/>
    </row>
    <row r="95" spans="1:14" ht="72">
      <c r="A95" s="39">
        <v>40955</v>
      </c>
      <c r="B95" s="15">
        <v>149</v>
      </c>
      <c r="C95" s="16" t="s">
        <v>496</v>
      </c>
      <c r="D95" s="53">
        <v>1990</v>
      </c>
      <c r="E95" s="16" t="s">
        <v>375</v>
      </c>
      <c r="F95" s="12" t="s">
        <v>1082</v>
      </c>
      <c r="G95" s="11">
        <v>40957</v>
      </c>
      <c r="H95" s="9">
        <v>370</v>
      </c>
      <c r="I95" s="12" t="s">
        <v>380</v>
      </c>
      <c r="J95" s="53">
        <v>1914</v>
      </c>
      <c r="K95" s="16" t="s">
        <v>1081</v>
      </c>
      <c r="L95" s="12" t="s">
        <v>1255</v>
      </c>
      <c r="M95" s="53">
        <v>1914</v>
      </c>
      <c r="N95" s="56"/>
    </row>
    <row r="96" spans="1:14" ht="63">
      <c r="A96" s="39">
        <v>40955</v>
      </c>
      <c r="B96" s="15">
        <v>152</v>
      </c>
      <c r="C96" s="16" t="s">
        <v>424</v>
      </c>
      <c r="D96" s="53">
        <v>1950</v>
      </c>
      <c r="E96" s="16" t="s">
        <v>375</v>
      </c>
      <c r="F96" s="12" t="s">
        <v>1077</v>
      </c>
      <c r="G96" s="11">
        <v>40953</v>
      </c>
      <c r="H96" s="9">
        <v>285</v>
      </c>
      <c r="I96" s="12" t="s">
        <v>380</v>
      </c>
      <c r="J96" s="54">
        <v>1740</v>
      </c>
      <c r="K96" s="16" t="s">
        <v>1081</v>
      </c>
      <c r="L96" s="12" t="s">
        <v>1258</v>
      </c>
      <c r="M96" s="54">
        <v>1740</v>
      </c>
      <c r="N96" s="56"/>
    </row>
    <row r="97" spans="1:14" ht="63">
      <c r="A97" s="39">
        <v>40955</v>
      </c>
      <c r="B97" s="15">
        <v>153</v>
      </c>
      <c r="C97" s="16" t="s">
        <v>496</v>
      </c>
      <c r="D97" s="53">
        <v>1990</v>
      </c>
      <c r="E97" s="16" t="s">
        <v>375</v>
      </c>
      <c r="F97" s="12" t="s">
        <v>1088</v>
      </c>
      <c r="G97" s="11">
        <v>40952</v>
      </c>
      <c r="H97" s="9">
        <v>280</v>
      </c>
      <c r="I97" s="12" t="s">
        <v>380</v>
      </c>
      <c r="J97" s="52">
        <v>1740</v>
      </c>
      <c r="K97" s="16" t="s">
        <v>1081</v>
      </c>
      <c r="L97" s="12" t="s">
        <v>1256</v>
      </c>
      <c r="M97" s="52">
        <v>1740</v>
      </c>
      <c r="N97" s="56"/>
    </row>
    <row r="98" spans="1:14" ht="72">
      <c r="A98" s="39">
        <v>40955</v>
      </c>
      <c r="B98" s="15">
        <v>154</v>
      </c>
      <c r="C98" s="16" t="s">
        <v>397</v>
      </c>
      <c r="D98" s="53">
        <v>1970</v>
      </c>
      <c r="E98" s="16" t="s">
        <v>375</v>
      </c>
      <c r="F98" s="12" t="s">
        <v>1082</v>
      </c>
      <c r="G98" s="11">
        <v>40949</v>
      </c>
      <c r="H98" s="9">
        <v>270</v>
      </c>
      <c r="I98" s="12" t="s">
        <v>380</v>
      </c>
      <c r="J98" s="53">
        <v>1914</v>
      </c>
      <c r="K98" s="16" t="s">
        <v>1081</v>
      </c>
      <c r="L98" s="12" t="s">
        <v>1255</v>
      </c>
      <c r="M98" s="53">
        <v>1914</v>
      </c>
      <c r="N98" s="56"/>
    </row>
    <row r="99" spans="1:14" ht="72">
      <c r="A99" s="39">
        <v>40955</v>
      </c>
      <c r="B99" s="15">
        <v>156</v>
      </c>
      <c r="C99" s="16" t="s">
        <v>567</v>
      </c>
      <c r="D99" s="53">
        <v>1950</v>
      </c>
      <c r="E99" s="16" t="s">
        <v>375</v>
      </c>
      <c r="F99" s="12" t="s">
        <v>1082</v>
      </c>
      <c r="G99" s="11">
        <v>40949</v>
      </c>
      <c r="H99" s="9">
        <v>265</v>
      </c>
      <c r="I99" s="12" t="s">
        <v>380</v>
      </c>
      <c r="J99" s="53">
        <v>1914</v>
      </c>
      <c r="K99" s="16" t="s">
        <v>1081</v>
      </c>
      <c r="L99" s="12" t="s">
        <v>1255</v>
      </c>
      <c r="M99" s="53">
        <v>1914</v>
      </c>
      <c r="N99" s="56"/>
    </row>
    <row r="100" spans="1:14" ht="72">
      <c r="A100" s="39">
        <v>40955</v>
      </c>
      <c r="B100" s="15">
        <v>157</v>
      </c>
      <c r="C100" s="16" t="s">
        <v>1</v>
      </c>
      <c r="D100" s="53">
        <v>1950</v>
      </c>
      <c r="E100" s="16" t="s">
        <v>375</v>
      </c>
      <c r="F100" s="12" t="s">
        <v>1082</v>
      </c>
      <c r="G100" s="11">
        <v>40948</v>
      </c>
      <c r="H100" s="9">
        <v>258</v>
      </c>
      <c r="I100" s="12" t="s">
        <v>380</v>
      </c>
      <c r="J100" s="53">
        <v>1914</v>
      </c>
      <c r="K100" s="16" t="s">
        <v>1081</v>
      </c>
      <c r="L100" s="12" t="s">
        <v>1255</v>
      </c>
      <c r="M100" s="53">
        <v>1914</v>
      </c>
      <c r="N100" s="56"/>
    </row>
    <row r="101" spans="1:14" ht="72">
      <c r="A101" s="39">
        <v>40955</v>
      </c>
      <c r="B101" s="15">
        <v>159</v>
      </c>
      <c r="C101" s="16" t="s">
        <v>395</v>
      </c>
      <c r="D101" s="53">
        <v>1990</v>
      </c>
      <c r="E101" s="16" t="s">
        <v>375</v>
      </c>
      <c r="F101" s="12" t="s">
        <v>1082</v>
      </c>
      <c r="G101" s="11">
        <v>40948</v>
      </c>
      <c r="H101" s="9">
        <v>252</v>
      </c>
      <c r="I101" s="12" t="s">
        <v>380</v>
      </c>
      <c r="J101" s="53">
        <v>1914</v>
      </c>
      <c r="K101" s="16" t="s">
        <v>1081</v>
      </c>
      <c r="L101" s="12" t="s">
        <v>1255</v>
      </c>
      <c r="M101" s="53">
        <v>1914</v>
      </c>
      <c r="N101" s="56"/>
    </row>
    <row r="102" spans="1:14" ht="63">
      <c r="A102" s="39">
        <v>40955</v>
      </c>
      <c r="B102" s="15">
        <v>161</v>
      </c>
      <c r="C102" s="16" t="s">
        <v>1089</v>
      </c>
      <c r="D102" s="53">
        <v>1990</v>
      </c>
      <c r="E102" s="16" t="s">
        <v>375</v>
      </c>
      <c r="F102" s="12" t="s">
        <v>1080</v>
      </c>
      <c r="G102" s="11">
        <v>40954</v>
      </c>
      <c r="H102" s="9">
        <v>296</v>
      </c>
      <c r="I102" s="12" t="s">
        <v>380</v>
      </c>
      <c r="J102" s="52">
        <v>1653</v>
      </c>
      <c r="K102" s="16" t="s">
        <v>1081</v>
      </c>
      <c r="L102" s="12" t="s">
        <v>1257</v>
      </c>
      <c r="M102" s="52">
        <v>1653</v>
      </c>
      <c r="N102" s="56"/>
    </row>
    <row r="103" spans="1:14" ht="63">
      <c r="A103" s="39">
        <v>40956</v>
      </c>
      <c r="B103" s="15">
        <v>163</v>
      </c>
      <c r="C103" s="16" t="s">
        <v>473</v>
      </c>
      <c r="D103" s="53">
        <v>1800</v>
      </c>
      <c r="E103" s="16" t="s">
        <v>375</v>
      </c>
      <c r="F103" s="12" t="s">
        <v>1080</v>
      </c>
      <c r="G103" s="11">
        <v>40954</v>
      </c>
      <c r="H103" s="9">
        <v>295</v>
      </c>
      <c r="I103" s="12" t="s">
        <v>380</v>
      </c>
      <c r="J103" s="52">
        <v>1653</v>
      </c>
      <c r="K103" s="16" t="s">
        <v>1081</v>
      </c>
      <c r="L103" s="12" t="s">
        <v>1257</v>
      </c>
      <c r="M103" s="52">
        <v>1653</v>
      </c>
      <c r="N103" s="56"/>
    </row>
    <row r="104" spans="1:14" ht="63">
      <c r="A104" s="39">
        <v>40956</v>
      </c>
      <c r="B104" s="15">
        <v>165</v>
      </c>
      <c r="C104" s="16" t="s">
        <v>475</v>
      </c>
      <c r="D104" s="53">
        <v>1900</v>
      </c>
      <c r="E104" s="16" t="s">
        <v>375</v>
      </c>
      <c r="F104" s="12" t="s">
        <v>1080</v>
      </c>
      <c r="G104" s="11">
        <v>40954</v>
      </c>
      <c r="H104" s="9">
        <v>294</v>
      </c>
      <c r="I104" s="12" t="s">
        <v>380</v>
      </c>
      <c r="J104" s="52">
        <v>1653</v>
      </c>
      <c r="K104" s="16" t="s">
        <v>1081</v>
      </c>
      <c r="L104" s="12" t="s">
        <v>1257</v>
      </c>
      <c r="M104" s="52">
        <v>1653</v>
      </c>
      <c r="N104" s="56"/>
    </row>
    <row r="105" spans="1:14" ht="63">
      <c r="A105" s="39">
        <v>40956</v>
      </c>
      <c r="B105" s="15">
        <v>167</v>
      </c>
      <c r="C105" s="16" t="s">
        <v>411</v>
      </c>
      <c r="D105" s="53">
        <v>1900</v>
      </c>
      <c r="E105" s="16" t="s">
        <v>375</v>
      </c>
      <c r="F105" s="12" t="s">
        <v>1031</v>
      </c>
      <c r="G105" s="11">
        <v>40955</v>
      </c>
      <c r="H105" s="9">
        <v>361</v>
      </c>
      <c r="I105" s="12" t="s">
        <v>380</v>
      </c>
      <c r="J105" s="54">
        <v>1827</v>
      </c>
      <c r="K105" s="16" t="s">
        <v>1081</v>
      </c>
      <c r="L105" s="12" t="s">
        <v>1254</v>
      </c>
      <c r="M105" s="54">
        <v>1827</v>
      </c>
      <c r="N105" s="56"/>
    </row>
    <row r="106" spans="1:14" ht="63">
      <c r="A106" s="39">
        <v>40956</v>
      </c>
      <c r="B106" s="15">
        <v>169</v>
      </c>
      <c r="C106" s="16" t="s">
        <v>411</v>
      </c>
      <c r="D106" s="53">
        <v>1900</v>
      </c>
      <c r="E106" s="16" t="s">
        <v>375</v>
      </c>
      <c r="F106" s="12" t="s">
        <v>1031</v>
      </c>
      <c r="G106" s="11">
        <v>40955</v>
      </c>
      <c r="H106" s="9">
        <v>360</v>
      </c>
      <c r="I106" s="12" t="s">
        <v>380</v>
      </c>
      <c r="J106" s="54">
        <v>1827</v>
      </c>
      <c r="K106" s="16" t="s">
        <v>1081</v>
      </c>
      <c r="L106" s="12" t="s">
        <v>1254</v>
      </c>
      <c r="M106" s="54">
        <v>1827</v>
      </c>
      <c r="N106" s="56"/>
    </row>
    <row r="107" spans="1:14" ht="63">
      <c r="A107" s="39">
        <v>40959</v>
      </c>
      <c r="B107" s="15">
        <v>171</v>
      </c>
      <c r="C107" s="16" t="s">
        <v>418</v>
      </c>
      <c r="D107" s="53">
        <v>1850</v>
      </c>
      <c r="E107" s="16" t="s">
        <v>375</v>
      </c>
      <c r="F107" s="12" t="s">
        <v>1031</v>
      </c>
      <c r="G107" s="11">
        <v>40955</v>
      </c>
      <c r="H107" s="9">
        <v>359</v>
      </c>
      <c r="I107" s="12" t="s">
        <v>380</v>
      </c>
      <c r="J107" s="54">
        <v>1827</v>
      </c>
      <c r="K107" s="16" t="s">
        <v>1081</v>
      </c>
      <c r="L107" s="12" t="s">
        <v>1254</v>
      </c>
      <c r="M107" s="54">
        <v>1827</v>
      </c>
      <c r="N107" s="56"/>
    </row>
    <row r="108" spans="1:14" ht="63">
      <c r="A108" s="39">
        <v>40959</v>
      </c>
      <c r="B108" s="15">
        <v>173</v>
      </c>
      <c r="C108" s="16" t="s">
        <v>517</v>
      </c>
      <c r="D108" s="53">
        <v>1900</v>
      </c>
      <c r="E108" s="16" t="s">
        <v>375</v>
      </c>
      <c r="F108" s="12" t="s">
        <v>1031</v>
      </c>
      <c r="G108" s="11">
        <v>40955</v>
      </c>
      <c r="H108" s="9">
        <v>358</v>
      </c>
      <c r="I108" s="12" t="s">
        <v>380</v>
      </c>
      <c r="J108" s="54">
        <v>1827</v>
      </c>
      <c r="K108" s="16" t="s">
        <v>1081</v>
      </c>
      <c r="L108" s="12" t="s">
        <v>1254</v>
      </c>
      <c r="M108" s="54">
        <v>1827</v>
      </c>
      <c r="N108" s="56"/>
    </row>
    <row r="109" spans="1:14" ht="63">
      <c r="A109" s="39">
        <v>40959</v>
      </c>
      <c r="B109" s="15">
        <v>175</v>
      </c>
      <c r="C109" s="16" t="s">
        <v>496</v>
      </c>
      <c r="D109" s="53">
        <v>1900</v>
      </c>
      <c r="E109" s="16" t="s">
        <v>375</v>
      </c>
      <c r="F109" s="12" t="s">
        <v>1031</v>
      </c>
      <c r="G109" s="11">
        <v>40955</v>
      </c>
      <c r="H109" s="9">
        <v>357</v>
      </c>
      <c r="I109" s="12" t="s">
        <v>380</v>
      </c>
      <c r="J109" s="54">
        <v>1827</v>
      </c>
      <c r="K109" s="16" t="s">
        <v>1081</v>
      </c>
      <c r="L109" s="12" t="s">
        <v>1254</v>
      </c>
      <c r="M109" s="54">
        <v>1827</v>
      </c>
      <c r="N109" s="56"/>
    </row>
    <row r="110" spans="1:14" ht="63">
      <c r="A110" s="39">
        <v>40959</v>
      </c>
      <c r="B110" s="15">
        <v>176</v>
      </c>
      <c r="C110" s="16" t="s">
        <v>427</v>
      </c>
      <c r="D110" s="53">
        <v>1800</v>
      </c>
      <c r="E110" s="16" t="s">
        <v>375</v>
      </c>
      <c r="F110" s="12" t="s">
        <v>1031</v>
      </c>
      <c r="G110" s="11">
        <v>40955</v>
      </c>
      <c r="H110" s="9">
        <v>356</v>
      </c>
      <c r="I110" s="12" t="s">
        <v>380</v>
      </c>
      <c r="J110" s="54">
        <v>1827</v>
      </c>
      <c r="K110" s="16" t="s">
        <v>1081</v>
      </c>
      <c r="L110" s="12" t="s">
        <v>1254</v>
      </c>
      <c r="M110" s="54">
        <v>1827</v>
      </c>
      <c r="N110" s="56"/>
    </row>
    <row r="111" spans="1:14" ht="63">
      <c r="A111" s="39">
        <v>40959</v>
      </c>
      <c r="B111" s="15">
        <v>177</v>
      </c>
      <c r="C111" s="16" t="s">
        <v>395</v>
      </c>
      <c r="D111" s="53">
        <v>1950</v>
      </c>
      <c r="E111" s="16" t="s">
        <v>375</v>
      </c>
      <c r="F111" s="12" t="s">
        <v>1031</v>
      </c>
      <c r="G111" s="11">
        <v>40955</v>
      </c>
      <c r="H111" s="9">
        <v>355</v>
      </c>
      <c r="I111" s="12" t="s">
        <v>380</v>
      </c>
      <c r="J111" s="54">
        <v>1827</v>
      </c>
      <c r="K111" s="16" t="s">
        <v>1081</v>
      </c>
      <c r="L111" s="12" t="s">
        <v>1254</v>
      </c>
      <c r="M111" s="54">
        <v>1827</v>
      </c>
      <c r="N111" s="56"/>
    </row>
    <row r="112" spans="1:14" ht="63">
      <c r="A112" s="39">
        <v>40959</v>
      </c>
      <c r="B112" s="15">
        <v>178</v>
      </c>
      <c r="C112" s="16" t="s">
        <v>424</v>
      </c>
      <c r="D112" s="53">
        <v>1950</v>
      </c>
      <c r="E112" s="16" t="s">
        <v>375</v>
      </c>
      <c r="F112" s="12" t="s">
        <v>1031</v>
      </c>
      <c r="G112" s="11">
        <v>40955</v>
      </c>
      <c r="H112" s="9">
        <v>354</v>
      </c>
      <c r="I112" s="12" t="s">
        <v>380</v>
      </c>
      <c r="J112" s="54">
        <v>1827</v>
      </c>
      <c r="K112" s="16" t="s">
        <v>1081</v>
      </c>
      <c r="L112" s="12" t="s">
        <v>1254</v>
      </c>
      <c r="M112" s="54">
        <v>1827</v>
      </c>
      <c r="N112" s="56"/>
    </row>
    <row r="113" spans="1:14" ht="36">
      <c r="A113" s="11">
        <v>40974</v>
      </c>
      <c r="B113" s="30">
        <v>179</v>
      </c>
      <c r="C113" s="32" t="s">
        <v>1090</v>
      </c>
      <c r="D113" s="58">
        <v>1206</v>
      </c>
      <c r="E113" s="32" t="s">
        <v>1091</v>
      </c>
      <c r="F113" s="32" t="s">
        <v>1092</v>
      </c>
      <c r="G113" s="11">
        <v>40975</v>
      </c>
      <c r="H113" s="30">
        <v>3772</v>
      </c>
      <c r="I113" s="32" t="s">
        <v>932</v>
      </c>
      <c r="J113" s="58">
        <v>1206</v>
      </c>
      <c r="K113" s="31" t="s">
        <v>1217</v>
      </c>
      <c r="L113" s="12" t="s">
        <v>1288</v>
      </c>
      <c r="M113" s="58">
        <v>1206</v>
      </c>
      <c r="N113" s="58"/>
    </row>
    <row r="114" spans="1:14" ht="72">
      <c r="A114" s="11">
        <v>40999</v>
      </c>
      <c r="B114" s="30">
        <v>182</v>
      </c>
      <c r="C114" s="32" t="s">
        <v>1093</v>
      </c>
      <c r="D114" s="58">
        <v>1900</v>
      </c>
      <c r="E114" s="32" t="s">
        <v>1094</v>
      </c>
      <c r="F114" s="32" t="s">
        <v>1095</v>
      </c>
      <c r="G114" s="11">
        <v>40975</v>
      </c>
      <c r="H114" s="30">
        <v>856</v>
      </c>
      <c r="I114" s="32" t="s">
        <v>932</v>
      </c>
      <c r="J114" s="58">
        <v>1914</v>
      </c>
      <c r="K114" s="31" t="s">
        <v>1220</v>
      </c>
      <c r="L114" s="12" t="s">
        <v>1261</v>
      </c>
      <c r="M114" s="58">
        <v>1914</v>
      </c>
      <c r="N114" s="56"/>
    </row>
    <row r="115" spans="1:14" ht="72">
      <c r="A115" s="11">
        <v>40975</v>
      </c>
      <c r="B115" s="30">
        <v>183</v>
      </c>
      <c r="C115" s="32" t="s">
        <v>1096</v>
      </c>
      <c r="D115" s="58">
        <v>1999</v>
      </c>
      <c r="E115" s="32" t="s">
        <v>1094</v>
      </c>
      <c r="F115" s="32" t="s">
        <v>1095</v>
      </c>
      <c r="G115" s="11">
        <v>40975</v>
      </c>
      <c r="H115" s="30">
        <v>855</v>
      </c>
      <c r="I115" s="32" t="s">
        <v>932</v>
      </c>
      <c r="J115" s="58">
        <v>1914</v>
      </c>
      <c r="K115" s="31" t="s">
        <v>1097</v>
      </c>
      <c r="L115" s="12" t="s">
        <v>1261</v>
      </c>
      <c r="M115" s="58">
        <v>1914</v>
      </c>
      <c r="N115" s="56"/>
    </row>
    <row r="116" spans="1:14" ht="72">
      <c r="A116" s="11">
        <v>40974</v>
      </c>
      <c r="B116" s="30">
        <v>184</v>
      </c>
      <c r="C116" s="32" t="s">
        <v>473</v>
      </c>
      <c r="D116" s="58">
        <v>1891</v>
      </c>
      <c r="E116" s="32" t="s">
        <v>1094</v>
      </c>
      <c r="F116" s="32" t="s">
        <v>1095</v>
      </c>
      <c r="G116" s="11">
        <v>40975</v>
      </c>
      <c r="H116" s="30">
        <v>854</v>
      </c>
      <c r="I116" s="32" t="s">
        <v>932</v>
      </c>
      <c r="J116" s="58">
        <v>1914</v>
      </c>
      <c r="K116" s="31" t="s">
        <v>1097</v>
      </c>
      <c r="L116" s="12" t="s">
        <v>1261</v>
      </c>
      <c r="M116" s="58">
        <v>1914</v>
      </c>
      <c r="N116" s="56"/>
    </row>
    <row r="117" spans="1:14" ht="72">
      <c r="A117" s="11">
        <v>40974</v>
      </c>
      <c r="B117" s="30" t="s">
        <v>1098</v>
      </c>
      <c r="C117" s="32" t="s">
        <v>1</v>
      </c>
      <c r="D117" s="58">
        <v>1990</v>
      </c>
      <c r="E117" s="32" t="s">
        <v>1094</v>
      </c>
      <c r="F117" s="32" t="s">
        <v>1095</v>
      </c>
      <c r="G117" s="11">
        <v>40975</v>
      </c>
      <c r="H117" s="30">
        <v>853</v>
      </c>
      <c r="I117" s="32" t="s">
        <v>932</v>
      </c>
      <c r="J117" s="58">
        <v>1914</v>
      </c>
      <c r="K117" s="31" t="s">
        <v>1099</v>
      </c>
      <c r="L117" s="12" t="s">
        <v>1261</v>
      </c>
      <c r="M117" s="58">
        <v>1914</v>
      </c>
      <c r="N117" s="56"/>
    </row>
    <row r="118" spans="1:14" ht="72">
      <c r="A118" s="11">
        <v>40999</v>
      </c>
      <c r="B118" s="30">
        <v>186</v>
      </c>
      <c r="C118" s="32" t="s">
        <v>1096</v>
      </c>
      <c r="D118" s="58">
        <v>1900</v>
      </c>
      <c r="E118" s="32" t="s">
        <v>1094</v>
      </c>
      <c r="F118" s="32" t="s">
        <v>1100</v>
      </c>
      <c r="G118" s="11">
        <v>40974</v>
      </c>
      <c r="H118" s="30">
        <v>851</v>
      </c>
      <c r="I118" s="32" t="s">
        <v>932</v>
      </c>
      <c r="J118" s="58">
        <v>1827</v>
      </c>
      <c r="K118" s="31" t="s">
        <v>1101</v>
      </c>
      <c r="L118" s="12" t="s">
        <v>1255</v>
      </c>
      <c r="M118" s="58">
        <v>1827</v>
      </c>
      <c r="N118" s="56"/>
    </row>
    <row r="119" spans="1:14" ht="72">
      <c r="A119" s="11">
        <v>40999</v>
      </c>
      <c r="B119" s="30">
        <v>187</v>
      </c>
      <c r="C119" s="32" t="s">
        <v>1102</v>
      </c>
      <c r="D119" s="58">
        <v>1990</v>
      </c>
      <c r="E119" s="32" t="s">
        <v>1094</v>
      </c>
      <c r="F119" s="32" t="s">
        <v>1100</v>
      </c>
      <c r="G119" s="11">
        <v>40974</v>
      </c>
      <c r="H119" s="30">
        <v>850</v>
      </c>
      <c r="I119" s="32" t="s">
        <v>932</v>
      </c>
      <c r="J119" s="58">
        <v>1827</v>
      </c>
      <c r="K119" s="31" t="s">
        <v>1103</v>
      </c>
      <c r="L119" s="12" t="s">
        <v>1255</v>
      </c>
      <c r="M119" s="58">
        <v>1827</v>
      </c>
      <c r="N119" s="56"/>
    </row>
    <row r="120" spans="1:14" ht="72">
      <c r="A120" s="11">
        <v>40974</v>
      </c>
      <c r="B120" s="30">
        <v>188</v>
      </c>
      <c r="C120" s="32" t="s">
        <v>1012</v>
      </c>
      <c r="D120" s="58">
        <v>1900</v>
      </c>
      <c r="E120" s="32" t="s">
        <v>1094</v>
      </c>
      <c r="F120" s="32" t="s">
        <v>1100</v>
      </c>
      <c r="G120" s="11">
        <v>40974</v>
      </c>
      <c r="H120" s="30">
        <v>849</v>
      </c>
      <c r="I120" s="32" t="s">
        <v>932</v>
      </c>
      <c r="J120" s="58">
        <v>1827</v>
      </c>
      <c r="K120" s="31" t="s">
        <v>1103</v>
      </c>
      <c r="L120" s="12" t="s">
        <v>1255</v>
      </c>
      <c r="M120" s="58">
        <v>1827</v>
      </c>
      <c r="N120" s="56"/>
    </row>
    <row r="121" spans="1:14" ht="72">
      <c r="A121" s="11">
        <v>40974</v>
      </c>
      <c r="B121" s="57">
        <v>189</v>
      </c>
      <c r="C121" s="32" t="s">
        <v>1104</v>
      </c>
      <c r="D121" s="58">
        <v>1990</v>
      </c>
      <c r="E121" s="32" t="s">
        <v>1094</v>
      </c>
      <c r="F121" s="32" t="s">
        <v>1100</v>
      </c>
      <c r="G121" s="11">
        <v>40974</v>
      </c>
      <c r="H121" s="30">
        <v>848</v>
      </c>
      <c r="I121" s="32" t="s">
        <v>932</v>
      </c>
      <c r="J121" s="58">
        <v>1827</v>
      </c>
      <c r="K121" s="31" t="s">
        <v>1103</v>
      </c>
      <c r="L121" s="12" t="s">
        <v>1255</v>
      </c>
      <c r="M121" s="58">
        <v>1827</v>
      </c>
      <c r="N121" s="56"/>
    </row>
    <row r="122" spans="1:14" ht="72">
      <c r="A122" s="11">
        <v>40974</v>
      </c>
      <c r="B122" s="57">
        <v>190</v>
      </c>
      <c r="C122" s="31" t="s">
        <v>711</v>
      </c>
      <c r="D122" s="58">
        <v>1900</v>
      </c>
      <c r="E122" s="32" t="s">
        <v>1094</v>
      </c>
      <c r="F122" s="32" t="s">
        <v>1100</v>
      </c>
      <c r="G122" s="11">
        <v>40974</v>
      </c>
      <c r="H122" s="30">
        <v>847</v>
      </c>
      <c r="I122" s="32" t="s">
        <v>932</v>
      </c>
      <c r="J122" s="58">
        <v>1827</v>
      </c>
      <c r="K122" s="31" t="s">
        <v>1103</v>
      </c>
      <c r="L122" s="12" t="s">
        <v>1255</v>
      </c>
      <c r="M122" s="58">
        <v>1827</v>
      </c>
      <c r="N122" s="56"/>
    </row>
    <row r="123" spans="1:14" ht="72">
      <c r="A123" s="11">
        <v>40974</v>
      </c>
      <c r="B123" s="57">
        <v>191</v>
      </c>
      <c r="C123" s="31" t="s">
        <v>1105</v>
      </c>
      <c r="D123" s="58">
        <v>1990</v>
      </c>
      <c r="E123" s="32" t="s">
        <v>1094</v>
      </c>
      <c r="F123" s="32" t="s">
        <v>1100</v>
      </c>
      <c r="G123" s="11">
        <v>40974</v>
      </c>
      <c r="H123" s="30">
        <v>846</v>
      </c>
      <c r="I123" s="32" t="s">
        <v>932</v>
      </c>
      <c r="J123" s="58">
        <v>1827</v>
      </c>
      <c r="K123" s="31" t="s">
        <v>1103</v>
      </c>
      <c r="L123" s="12" t="s">
        <v>1255</v>
      </c>
      <c r="M123" s="58">
        <v>1827</v>
      </c>
      <c r="N123" s="56"/>
    </row>
    <row r="124" spans="1:14" ht="72">
      <c r="A124" s="11">
        <v>40975</v>
      </c>
      <c r="B124" s="57">
        <v>192</v>
      </c>
      <c r="C124" s="31" t="s">
        <v>1089</v>
      </c>
      <c r="D124" s="58">
        <v>1900</v>
      </c>
      <c r="E124" s="32" t="s">
        <v>1094</v>
      </c>
      <c r="F124" s="32" t="s">
        <v>1100</v>
      </c>
      <c r="G124" s="11">
        <v>40974</v>
      </c>
      <c r="H124" s="30">
        <v>845</v>
      </c>
      <c r="I124" s="32" t="s">
        <v>932</v>
      </c>
      <c r="J124" s="58">
        <v>1827</v>
      </c>
      <c r="K124" s="31" t="s">
        <v>1103</v>
      </c>
      <c r="L124" s="12" t="s">
        <v>1255</v>
      </c>
      <c r="M124" s="58">
        <v>1827</v>
      </c>
      <c r="N124" s="56"/>
    </row>
    <row r="125" spans="1:14" ht="72">
      <c r="A125" s="11">
        <v>40974</v>
      </c>
      <c r="B125" s="57">
        <v>193</v>
      </c>
      <c r="C125" s="31" t="s">
        <v>1106</v>
      </c>
      <c r="D125" s="58">
        <v>1990</v>
      </c>
      <c r="E125" s="32" t="s">
        <v>1094</v>
      </c>
      <c r="F125" s="32" t="s">
        <v>1100</v>
      </c>
      <c r="G125" s="11">
        <v>40974</v>
      </c>
      <c r="H125" s="30">
        <v>844</v>
      </c>
      <c r="I125" s="32" t="s">
        <v>932</v>
      </c>
      <c r="J125" s="58">
        <v>1827</v>
      </c>
      <c r="K125" s="31" t="s">
        <v>1103</v>
      </c>
      <c r="L125" s="12" t="s">
        <v>1255</v>
      </c>
      <c r="M125" s="58">
        <v>1827</v>
      </c>
      <c r="N125" s="56"/>
    </row>
    <row r="126" spans="1:14" ht="72">
      <c r="A126" s="11">
        <v>40974</v>
      </c>
      <c r="B126" s="57">
        <v>194</v>
      </c>
      <c r="C126" s="31" t="s">
        <v>473</v>
      </c>
      <c r="D126" s="36">
        <v>1900</v>
      </c>
      <c r="E126" s="31" t="s">
        <v>1094</v>
      </c>
      <c r="F126" s="32" t="s">
        <v>1100</v>
      </c>
      <c r="G126" s="11">
        <v>40974</v>
      </c>
      <c r="H126" s="30">
        <v>843</v>
      </c>
      <c r="I126" s="32" t="s">
        <v>932</v>
      </c>
      <c r="J126" s="58">
        <v>1827</v>
      </c>
      <c r="K126" s="31" t="s">
        <v>1103</v>
      </c>
      <c r="L126" s="12" t="s">
        <v>1255</v>
      </c>
      <c r="M126" s="58">
        <v>1827</v>
      </c>
      <c r="N126" s="56"/>
    </row>
    <row r="127" spans="1:14" ht="72">
      <c r="A127" s="11">
        <v>40974</v>
      </c>
      <c r="B127" s="57">
        <v>195</v>
      </c>
      <c r="C127" s="32" t="s">
        <v>1107</v>
      </c>
      <c r="D127" s="58">
        <v>1990</v>
      </c>
      <c r="E127" s="31" t="s">
        <v>1094</v>
      </c>
      <c r="F127" s="32" t="s">
        <v>1100</v>
      </c>
      <c r="G127" s="11">
        <v>40974</v>
      </c>
      <c r="H127" s="30">
        <v>842</v>
      </c>
      <c r="I127" s="32" t="s">
        <v>932</v>
      </c>
      <c r="J127" s="58">
        <v>1827</v>
      </c>
      <c r="K127" s="31" t="s">
        <v>1103</v>
      </c>
      <c r="L127" s="12" t="s">
        <v>1255</v>
      </c>
      <c r="M127" s="58">
        <v>1827</v>
      </c>
      <c r="N127" s="56"/>
    </row>
    <row r="128" spans="1:14" ht="72">
      <c r="A128" s="11">
        <v>40974</v>
      </c>
      <c r="B128" s="57">
        <v>196</v>
      </c>
      <c r="C128" s="31" t="s">
        <v>801</v>
      </c>
      <c r="D128" s="58">
        <v>1900</v>
      </c>
      <c r="E128" s="31" t="s">
        <v>1094</v>
      </c>
      <c r="F128" s="32" t="s">
        <v>1100</v>
      </c>
      <c r="G128" s="11">
        <v>40973</v>
      </c>
      <c r="H128" s="30">
        <v>841</v>
      </c>
      <c r="I128" s="32" t="s">
        <v>932</v>
      </c>
      <c r="J128" s="58">
        <v>1827</v>
      </c>
      <c r="K128" s="31" t="s">
        <v>1103</v>
      </c>
      <c r="L128" s="12" t="s">
        <v>1255</v>
      </c>
      <c r="M128" s="58">
        <v>1827</v>
      </c>
      <c r="N128" s="56"/>
    </row>
    <row r="129" spans="1:14" ht="72">
      <c r="A129" s="11">
        <v>40975</v>
      </c>
      <c r="B129" s="57">
        <v>197</v>
      </c>
      <c r="C129" s="32" t="s">
        <v>427</v>
      </c>
      <c r="D129" s="58">
        <v>1990</v>
      </c>
      <c r="E129" s="31" t="s">
        <v>1094</v>
      </c>
      <c r="F129" s="32" t="s">
        <v>1100</v>
      </c>
      <c r="G129" s="11">
        <v>40974</v>
      </c>
      <c r="H129" s="30">
        <v>840</v>
      </c>
      <c r="I129" s="32" t="s">
        <v>932</v>
      </c>
      <c r="J129" s="58">
        <v>1827</v>
      </c>
      <c r="K129" s="31" t="s">
        <v>1103</v>
      </c>
      <c r="L129" s="12" t="s">
        <v>1255</v>
      </c>
      <c r="M129" s="58">
        <v>1827</v>
      </c>
      <c r="N129" s="56"/>
    </row>
    <row r="130" spans="1:14" ht="72">
      <c r="A130" s="11">
        <v>40975</v>
      </c>
      <c r="B130" s="57">
        <v>198</v>
      </c>
      <c r="C130" s="31" t="s">
        <v>1104</v>
      </c>
      <c r="D130" s="58">
        <v>1900</v>
      </c>
      <c r="E130" s="31" t="s">
        <v>1094</v>
      </c>
      <c r="F130" s="32" t="s">
        <v>1100</v>
      </c>
      <c r="G130" s="11">
        <v>40973</v>
      </c>
      <c r="H130" s="30">
        <v>839</v>
      </c>
      <c r="I130" s="32" t="s">
        <v>932</v>
      </c>
      <c r="J130" s="58">
        <v>1827</v>
      </c>
      <c r="K130" s="31" t="s">
        <v>1103</v>
      </c>
      <c r="L130" s="12" t="s">
        <v>1255</v>
      </c>
      <c r="M130" s="58">
        <v>1827</v>
      </c>
      <c r="N130" s="56"/>
    </row>
    <row r="131" spans="1:14" ht="63">
      <c r="A131" s="11">
        <v>40974</v>
      </c>
      <c r="B131" s="57">
        <v>199</v>
      </c>
      <c r="C131" s="32" t="s">
        <v>140</v>
      </c>
      <c r="D131" s="58">
        <v>1990</v>
      </c>
      <c r="E131" s="31" t="s">
        <v>1094</v>
      </c>
      <c r="F131" s="32" t="s">
        <v>1108</v>
      </c>
      <c r="G131" s="11">
        <v>40974</v>
      </c>
      <c r="H131" s="30">
        <v>831</v>
      </c>
      <c r="I131" s="32" t="s">
        <v>932</v>
      </c>
      <c r="J131" s="58">
        <v>1827</v>
      </c>
      <c r="K131" s="31" t="s">
        <v>1103</v>
      </c>
      <c r="L131" s="12" t="s">
        <v>1259</v>
      </c>
      <c r="M131" s="58">
        <v>1827</v>
      </c>
      <c r="N131" s="56"/>
    </row>
    <row r="132" spans="1:14" ht="63">
      <c r="A132" s="11">
        <v>40975</v>
      </c>
      <c r="B132" s="57">
        <v>200</v>
      </c>
      <c r="C132" s="31" t="s">
        <v>1089</v>
      </c>
      <c r="D132" s="58">
        <v>1900</v>
      </c>
      <c r="E132" s="31" t="s">
        <v>1094</v>
      </c>
      <c r="F132" s="32" t="s">
        <v>1108</v>
      </c>
      <c r="G132" s="11">
        <v>40971</v>
      </c>
      <c r="H132" s="30">
        <v>830</v>
      </c>
      <c r="I132" s="32" t="s">
        <v>932</v>
      </c>
      <c r="J132" s="58">
        <v>1827</v>
      </c>
      <c r="K132" s="31" t="s">
        <v>1103</v>
      </c>
      <c r="L132" s="12" t="s">
        <v>1259</v>
      </c>
      <c r="M132" s="58">
        <v>1827</v>
      </c>
      <c r="N132" s="56"/>
    </row>
    <row r="133" spans="1:14" ht="63">
      <c r="A133" s="11">
        <v>40975</v>
      </c>
      <c r="B133" s="57">
        <v>201</v>
      </c>
      <c r="C133" s="32" t="s">
        <v>1096</v>
      </c>
      <c r="D133" s="58">
        <v>1990</v>
      </c>
      <c r="E133" s="31" t="s">
        <v>1094</v>
      </c>
      <c r="F133" s="32" t="s">
        <v>1108</v>
      </c>
      <c r="G133" s="11">
        <v>40974</v>
      </c>
      <c r="H133" s="30">
        <v>829</v>
      </c>
      <c r="I133" s="32" t="s">
        <v>932</v>
      </c>
      <c r="J133" s="58">
        <v>1827</v>
      </c>
      <c r="K133" s="31" t="s">
        <v>1103</v>
      </c>
      <c r="L133" s="12" t="s">
        <v>1259</v>
      </c>
      <c r="M133" s="58">
        <v>1827</v>
      </c>
      <c r="N133" s="56"/>
    </row>
    <row r="134" spans="1:14" ht="63">
      <c r="A134" s="11">
        <v>40974</v>
      </c>
      <c r="B134" s="57">
        <v>202</v>
      </c>
      <c r="C134" s="31" t="s">
        <v>473</v>
      </c>
      <c r="D134" s="58">
        <v>1900</v>
      </c>
      <c r="E134" s="31" t="s">
        <v>1094</v>
      </c>
      <c r="F134" s="32" t="s">
        <v>1108</v>
      </c>
      <c r="G134" s="11">
        <v>40971</v>
      </c>
      <c r="H134" s="30">
        <v>828</v>
      </c>
      <c r="I134" s="32" t="s">
        <v>932</v>
      </c>
      <c r="J134" s="58">
        <v>1827</v>
      </c>
      <c r="K134" s="31" t="s">
        <v>1103</v>
      </c>
      <c r="L134" s="12" t="s">
        <v>1259</v>
      </c>
      <c r="M134" s="58">
        <v>1827</v>
      </c>
      <c r="N134" s="56"/>
    </row>
    <row r="135" spans="1:14" ht="63">
      <c r="A135" s="11">
        <v>40975</v>
      </c>
      <c r="B135" s="57">
        <v>203</v>
      </c>
      <c r="C135" s="32" t="s">
        <v>1</v>
      </c>
      <c r="D135" s="58">
        <v>1990</v>
      </c>
      <c r="E135" s="31" t="s">
        <v>1094</v>
      </c>
      <c r="F135" s="32" t="s">
        <v>1108</v>
      </c>
      <c r="G135" s="11">
        <v>40974</v>
      </c>
      <c r="H135" s="30">
        <v>827</v>
      </c>
      <c r="I135" s="32" t="s">
        <v>932</v>
      </c>
      <c r="J135" s="58">
        <v>1827</v>
      </c>
      <c r="K135" s="31" t="s">
        <v>1103</v>
      </c>
      <c r="L135" s="12" t="s">
        <v>1259</v>
      </c>
      <c r="M135" s="58">
        <v>1827</v>
      </c>
      <c r="N135" s="56"/>
    </row>
    <row r="136" spans="1:14" ht="63">
      <c r="A136" s="11">
        <v>40975</v>
      </c>
      <c r="B136" s="57">
        <v>204</v>
      </c>
      <c r="C136" s="31" t="s">
        <v>1012</v>
      </c>
      <c r="D136" s="58">
        <v>1900</v>
      </c>
      <c r="E136" s="31" t="s">
        <v>1094</v>
      </c>
      <c r="F136" s="32" t="s">
        <v>1108</v>
      </c>
      <c r="G136" s="11">
        <v>40971</v>
      </c>
      <c r="H136" s="30">
        <v>826</v>
      </c>
      <c r="I136" s="32" t="s">
        <v>932</v>
      </c>
      <c r="J136" s="58">
        <v>1827</v>
      </c>
      <c r="K136" s="31" t="s">
        <v>1103</v>
      </c>
      <c r="L136" s="12" t="s">
        <v>1259</v>
      </c>
      <c r="M136" s="58">
        <v>1827</v>
      </c>
      <c r="N136" s="56"/>
    </row>
    <row r="137" spans="1:14" ht="63">
      <c r="A137" s="11">
        <v>40974</v>
      </c>
      <c r="B137" s="57">
        <v>205</v>
      </c>
      <c r="C137" s="32" t="s">
        <v>1104</v>
      </c>
      <c r="D137" s="58">
        <v>1990</v>
      </c>
      <c r="E137" s="31" t="s">
        <v>1094</v>
      </c>
      <c r="F137" s="32" t="s">
        <v>1108</v>
      </c>
      <c r="G137" s="11">
        <v>40974</v>
      </c>
      <c r="H137" s="30">
        <v>825</v>
      </c>
      <c r="I137" s="32" t="s">
        <v>932</v>
      </c>
      <c r="J137" s="58">
        <v>1827</v>
      </c>
      <c r="K137" s="31" t="s">
        <v>1103</v>
      </c>
      <c r="L137" s="12" t="s">
        <v>1259</v>
      </c>
      <c r="M137" s="58">
        <v>1827</v>
      </c>
      <c r="N137" s="56"/>
    </row>
    <row r="138" spans="1:14" ht="63">
      <c r="A138" s="11">
        <v>40974</v>
      </c>
      <c r="B138" s="57">
        <v>206</v>
      </c>
      <c r="C138" s="31" t="s">
        <v>711</v>
      </c>
      <c r="D138" s="58">
        <v>1900</v>
      </c>
      <c r="E138" s="31" t="s">
        <v>1094</v>
      </c>
      <c r="F138" s="32" t="s">
        <v>1108</v>
      </c>
      <c r="G138" s="11">
        <v>40971</v>
      </c>
      <c r="H138" s="30">
        <v>824</v>
      </c>
      <c r="I138" s="32" t="s">
        <v>932</v>
      </c>
      <c r="J138" s="58">
        <v>1827</v>
      </c>
      <c r="K138" s="31" t="s">
        <v>1103</v>
      </c>
      <c r="L138" s="12" t="s">
        <v>1259</v>
      </c>
      <c r="M138" s="58">
        <v>1827</v>
      </c>
      <c r="N138" s="56"/>
    </row>
    <row r="139" spans="1:14" ht="63">
      <c r="A139" s="11">
        <v>40975</v>
      </c>
      <c r="B139" s="57">
        <v>209</v>
      </c>
      <c r="C139" s="32" t="s">
        <v>1096</v>
      </c>
      <c r="D139" s="58">
        <v>1990</v>
      </c>
      <c r="E139" s="31" t="s">
        <v>1094</v>
      </c>
      <c r="F139" s="32" t="s">
        <v>1108</v>
      </c>
      <c r="G139" s="11">
        <v>40971</v>
      </c>
      <c r="H139" s="30">
        <v>822</v>
      </c>
      <c r="I139" s="32" t="s">
        <v>932</v>
      </c>
      <c r="J139" s="58">
        <v>1827</v>
      </c>
      <c r="K139" s="31" t="s">
        <v>1103</v>
      </c>
      <c r="L139" s="12" t="s">
        <v>1259</v>
      </c>
      <c r="M139" s="58">
        <v>1827</v>
      </c>
      <c r="N139" s="56"/>
    </row>
    <row r="140" spans="1:14" ht="54">
      <c r="A140" s="11">
        <v>40975</v>
      </c>
      <c r="B140" s="57">
        <v>210</v>
      </c>
      <c r="C140" s="31" t="s">
        <v>1089</v>
      </c>
      <c r="D140" s="58">
        <v>1950</v>
      </c>
      <c r="E140" s="31" t="s">
        <v>1094</v>
      </c>
      <c r="F140" s="32" t="s">
        <v>1109</v>
      </c>
      <c r="G140" s="11">
        <v>40970</v>
      </c>
      <c r="H140" s="30">
        <v>821</v>
      </c>
      <c r="I140" s="32" t="s">
        <v>932</v>
      </c>
      <c r="J140" s="58">
        <v>1957.5</v>
      </c>
      <c r="K140" s="31" t="s">
        <v>1103</v>
      </c>
      <c r="L140" s="12" t="s">
        <v>1262</v>
      </c>
      <c r="M140" s="58"/>
      <c r="N140" s="58">
        <v>1957.5</v>
      </c>
    </row>
    <row r="141" spans="1:14" ht="54">
      <c r="A141" s="11">
        <v>40974</v>
      </c>
      <c r="B141" s="57">
        <v>211</v>
      </c>
      <c r="C141" s="32" t="s">
        <v>473</v>
      </c>
      <c r="D141" s="58">
        <v>1990</v>
      </c>
      <c r="E141" s="31" t="s">
        <v>1094</v>
      </c>
      <c r="F141" s="32" t="s">
        <v>1109</v>
      </c>
      <c r="G141" s="11">
        <v>40970</v>
      </c>
      <c r="H141" s="30">
        <v>820</v>
      </c>
      <c r="I141" s="32" t="s">
        <v>932</v>
      </c>
      <c r="J141" s="58">
        <v>1957.5</v>
      </c>
      <c r="K141" s="31" t="s">
        <v>1103</v>
      </c>
      <c r="L141" s="12" t="s">
        <v>1262</v>
      </c>
      <c r="M141" s="58"/>
      <c r="N141" s="58">
        <v>1957.5</v>
      </c>
    </row>
    <row r="142" spans="1:14" ht="54">
      <c r="A142" s="11">
        <v>40975</v>
      </c>
      <c r="B142" s="57">
        <v>212</v>
      </c>
      <c r="C142" s="31" t="s">
        <v>1089</v>
      </c>
      <c r="D142" s="58">
        <v>1950</v>
      </c>
      <c r="E142" s="31" t="s">
        <v>1094</v>
      </c>
      <c r="F142" s="32" t="s">
        <v>1109</v>
      </c>
      <c r="G142" s="11">
        <v>40970</v>
      </c>
      <c r="H142" s="30">
        <v>819</v>
      </c>
      <c r="I142" s="32" t="s">
        <v>932</v>
      </c>
      <c r="J142" s="58">
        <v>1957.5</v>
      </c>
      <c r="K142" s="31" t="s">
        <v>1103</v>
      </c>
      <c r="L142" s="12" t="s">
        <v>1262</v>
      </c>
      <c r="M142" s="58"/>
      <c r="N142" s="58">
        <v>1957.5</v>
      </c>
    </row>
    <row r="143" spans="1:14" ht="54">
      <c r="A143" s="11">
        <v>40975</v>
      </c>
      <c r="B143" s="57">
        <v>213</v>
      </c>
      <c r="C143" s="32" t="s">
        <v>1102</v>
      </c>
      <c r="D143" s="58">
        <v>1990</v>
      </c>
      <c r="E143" s="31" t="s">
        <v>1094</v>
      </c>
      <c r="F143" s="32" t="s">
        <v>1109</v>
      </c>
      <c r="G143" s="11">
        <v>40970</v>
      </c>
      <c r="H143" s="30">
        <v>818</v>
      </c>
      <c r="I143" s="32" t="s">
        <v>932</v>
      </c>
      <c r="J143" s="58">
        <v>1957.5</v>
      </c>
      <c r="K143" s="31" t="s">
        <v>1103</v>
      </c>
      <c r="L143" s="12" t="s">
        <v>1262</v>
      </c>
      <c r="M143" s="58"/>
      <c r="N143" s="58">
        <v>1957.5</v>
      </c>
    </row>
    <row r="144" spans="1:14" ht="54">
      <c r="A144" s="11">
        <v>40974</v>
      </c>
      <c r="B144" s="57">
        <v>214</v>
      </c>
      <c r="C144" s="31" t="s">
        <v>1105</v>
      </c>
      <c r="D144" s="58">
        <v>1950</v>
      </c>
      <c r="E144" s="31" t="s">
        <v>1094</v>
      </c>
      <c r="F144" s="32" t="s">
        <v>1109</v>
      </c>
      <c r="G144" s="11">
        <v>40970</v>
      </c>
      <c r="H144" s="30">
        <v>817</v>
      </c>
      <c r="I144" s="32" t="s">
        <v>932</v>
      </c>
      <c r="J144" s="58">
        <v>1957.5</v>
      </c>
      <c r="K144" s="31" t="s">
        <v>1103</v>
      </c>
      <c r="L144" s="12" t="s">
        <v>1262</v>
      </c>
      <c r="M144" s="58"/>
      <c r="N144" s="58">
        <v>1957.5</v>
      </c>
    </row>
    <row r="145" spans="1:14" ht="54">
      <c r="A145" s="11">
        <v>40975</v>
      </c>
      <c r="B145" s="57">
        <v>215</v>
      </c>
      <c r="C145" s="32" t="s">
        <v>1105</v>
      </c>
      <c r="D145" s="58">
        <v>1990</v>
      </c>
      <c r="E145" s="31" t="s">
        <v>1094</v>
      </c>
      <c r="F145" s="32" t="s">
        <v>1109</v>
      </c>
      <c r="G145" s="11">
        <v>40970</v>
      </c>
      <c r="H145" s="30">
        <v>816</v>
      </c>
      <c r="I145" s="32" t="s">
        <v>932</v>
      </c>
      <c r="J145" s="58">
        <v>1957.5</v>
      </c>
      <c r="K145" s="31" t="s">
        <v>1103</v>
      </c>
      <c r="L145" s="12" t="s">
        <v>1262</v>
      </c>
      <c r="M145" s="58"/>
      <c r="N145" s="58">
        <v>1957.5</v>
      </c>
    </row>
    <row r="146" spans="1:14" ht="54">
      <c r="A146" s="11">
        <v>40975</v>
      </c>
      <c r="B146" s="57">
        <v>216</v>
      </c>
      <c r="C146" s="31" t="s">
        <v>427</v>
      </c>
      <c r="D146" s="58">
        <v>1950</v>
      </c>
      <c r="E146" s="31" t="s">
        <v>1094</v>
      </c>
      <c r="F146" s="32" t="s">
        <v>1109</v>
      </c>
      <c r="G146" s="11">
        <v>40970</v>
      </c>
      <c r="H146" s="30">
        <v>815</v>
      </c>
      <c r="I146" s="32" t="s">
        <v>932</v>
      </c>
      <c r="J146" s="58">
        <v>1957.5</v>
      </c>
      <c r="K146" s="31" t="s">
        <v>1103</v>
      </c>
      <c r="L146" s="12" t="s">
        <v>1262</v>
      </c>
      <c r="M146" s="58"/>
      <c r="N146" s="58">
        <v>1957.5</v>
      </c>
    </row>
    <row r="147" spans="1:14" ht="54">
      <c r="A147" s="11">
        <v>40975</v>
      </c>
      <c r="B147" s="57">
        <v>217</v>
      </c>
      <c r="C147" s="32" t="s">
        <v>711</v>
      </c>
      <c r="D147" s="58">
        <v>1990</v>
      </c>
      <c r="E147" s="31" t="s">
        <v>1094</v>
      </c>
      <c r="F147" s="32" t="s">
        <v>1109</v>
      </c>
      <c r="G147" s="11">
        <v>40970</v>
      </c>
      <c r="H147" s="30">
        <v>814</v>
      </c>
      <c r="I147" s="32" t="s">
        <v>932</v>
      </c>
      <c r="J147" s="58">
        <v>1957.5</v>
      </c>
      <c r="K147" s="31" t="s">
        <v>1103</v>
      </c>
      <c r="L147" s="12" t="s">
        <v>1262</v>
      </c>
      <c r="M147" s="58"/>
      <c r="N147" s="58">
        <v>1957.5</v>
      </c>
    </row>
    <row r="148" spans="1:14" ht="54">
      <c r="A148" s="11">
        <v>40975</v>
      </c>
      <c r="B148" s="57">
        <v>218</v>
      </c>
      <c r="C148" s="31" t="s">
        <v>473</v>
      </c>
      <c r="D148" s="58">
        <v>1950</v>
      </c>
      <c r="E148" s="31" t="s">
        <v>1094</v>
      </c>
      <c r="F148" s="32" t="s">
        <v>1109</v>
      </c>
      <c r="G148" s="11">
        <v>40970</v>
      </c>
      <c r="H148" s="30">
        <v>813</v>
      </c>
      <c r="I148" s="32" t="s">
        <v>932</v>
      </c>
      <c r="J148" s="58">
        <v>1957.5</v>
      </c>
      <c r="K148" s="31" t="s">
        <v>1103</v>
      </c>
      <c r="L148" s="12" t="s">
        <v>1262</v>
      </c>
      <c r="M148" s="58"/>
      <c r="N148" s="58">
        <v>1957.5</v>
      </c>
    </row>
    <row r="149" spans="1:14" ht="54">
      <c r="A149" s="11">
        <v>40975</v>
      </c>
      <c r="B149" s="57">
        <v>219</v>
      </c>
      <c r="C149" s="32" t="s">
        <v>1110</v>
      </c>
      <c r="D149" s="58">
        <v>1990</v>
      </c>
      <c r="E149" s="31" t="s">
        <v>1094</v>
      </c>
      <c r="F149" s="32" t="s">
        <v>1109</v>
      </c>
      <c r="G149" s="11">
        <v>40970</v>
      </c>
      <c r="H149" s="30">
        <v>812</v>
      </c>
      <c r="I149" s="32" t="s">
        <v>932</v>
      </c>
      <c r="J149" s="58">
        <v>1957.5</v>
      </c>
      <c r="K149" s="31" t="s">
        <v>1103</v>
      </c>
      <c r="L149" s="12" t="s">
        <v>1262</v>
      </c>
      <c r="M149" s="58"/>
      <c r="N149" s="58">
        <v>1957.5</v>
      </c>
    </row>
    <row r="150" spans="1:14" ht="90">
      <c r="A150" s="11">
        <v>40974</v>
      </c>
      <c r="B150" s="57">
        <v>220</v>
      </c>
      <c r="C150" s="31" t="s">
        <v>1104</v>
      </c>
      <c r="D150" s="58">
        <v>1950</v>
      </c>
      <c r="E150" s="31" t="s">
        <v>1094</v>
      </c>
      <c r="F150" s="32" t="s">
        <v>1111</v>
      </c>
      <c r="G150" s="11">
        <v>40969</v>
      </c>
      <c r="H150" s="30">
        <v>811</v>
      </c>
      <c r="I150" s="32" t="s">
        <v>932</v>
      </c>
      <c r="J150" s="58">
        <v>1827</v>
      </c>
      <c r="K150" s="31" t="s">
        <v>1218</v>
      </c>
      <c r="L150" s="12" t="s">
        <v>1255</v>
      </c>
      <c r="M150" s="58">
        <v>1827</v>
      </c>
      <c r="N150" s="56"/>
    </row>
    <row r="151" spans="1:14" ht="72">
      <c r="A151" s="11">
        <v>40974</v>
      </c>
      <c r="B151" s="57">
        <v>222</v>
      </c>
      <c r="C151" s="31" t="s">
        <v>1112</v>
      </c>
      <c r="D151" s="58">
        <v>1950</v>
      </c>
      <c r="E151" s="31" t="s">
        <v>1094</v>
      </c>
      <c r="F151" s="32" t="s">
        <v>1111</v>
      </c>
      <c r="G151" s="11">
        <v>40969</v>
      </c>
      <c r="H151" s="30">
        <v>810</v>
      </c>
      <c r="I151" s="32" t="s">
        <v>932</v>
      </c>
      <c r="J151" s="58">
        <v>1827</v>
      </c>
      <c r="K151" s="31" t="s">
        <v>1113</v>
      </c>
      <c r="L151" s="12" t="s">
        <v>1255</v>
      </c>
      <c r="M151" s="58">
        <v>1827</v>
      </c>
      <c r="N151" s="56"/>
    </row>
    <row r="152" spans="1:14" ht="72">
      <c r="A152" s="11">
        <v>40974</v>
      </c>
      <c r="B152" s="57">
        <v>223</v>
      </c>
      <c r="C152" s="31" t="s">
        <v>473</v>
      </c>
      <c r="D152" s="58">
        <v>1990</v>
      </c>
      <c r="E152" s="31" t="s">
        <v>1094</v>
      </c>
      <c r="F152" s="32" t="s">
        <v>1111</v>
      </c>
      <c r="G152" s="11">
        <v>40969</v>
      </c>
      <c r="H152" s="30">
        <v>809</v>
      </c>
      <c r="I152" s="32" t="s">
        <v>932</v>
      </c>
      <c r="J152" s="58">
        <v>1827</v>
      </c>
      <c r="K152" s="31" t="s">
        <v>1113</v>
      </c>
      <c r="L152" s="12" t="s">
        <v>1255</v>
      </c>
      <c r="M152" s="58">
        <v>1827</v>
      </c>
      <c r="N152" s="56"/>
    </row>
    <row r="153" spans="1:14" ht="72">
      <c r="A153" s="11">
        <v>40975</v>
      </c>
      <c r="B153" s="57">
        <v>224</v>
      </c>
      <c r="C153" s="31" t="s">
        <v>175</v>
      </c>
      <c r="D153" s="58">
        <v>1950</v>
      </c>
      <c r="E153" s="31" t="s">
        <v>1094</v>
      </c>
      <c r="F153" s="32" t="s">
        <v>1111</v>
      </c>
      <c r="G153" s="11">
        <v>40969</v>
      </c>
      <c r="H153" s="30">
        <v>808</v>
      </c>
      <c r="I153" s="32" t="s">
        <v>932</v>
      </c>
      <c r="J153" s="58">
        <v>1827</v>
      </c>
      <c r="K153" s="31" t="s">
        <v>1113</v>
      </c>
      <c r="L153" s="12" t="s">
        <v>1255</v>
      </c>
      <c r="M153" s="58">
        <v>1827</v>
      </c>
      <c r="N153" s="56"/>
    </row>
    <row r="154" spans="1:14" ht="72">
      <c r="A154" s="11">
        <v>40975</v>
      </c>
      <c r="B154" s="57">
        <v>225</v>
      </c>
      <c r="C154" s="31" t="s">
        <v>1114</v>
      </c>
      <c r="D154" s="58">
        <v>1990</v>
      </c>
      <c r="E154" s="31" t="s">
        <v>1094</v>
      </c>
      <c r="F154" s="32" t="s">
        <v>1111</v>
      </c>
      <c r="G154" s="11">
        <v>40969</v>
      </c>
      <c r="H154" s="30">
        <v>807</v>
      </c>
      <c r="I154" s="32" t="s">
        <v>932</v>
      </c>
      <c r="J154" s="58">
        <v>1827</v>
      </c>
      <c r="K154" s="31" t="s">
        <v>1113</v>
      </c>
      <c r="L154" s="12" t="s">
        <v>1255</v>
      </c>
      <c r="M154" s="58">
        <v>1827</v>
      </c>
      <c r="N154" s="56"/>
    </row>
    <row r="155" spans="1:14" ht="72">
      <c r="A155" s="11">
        <v>40974</v>
      </c>
      <c r="B155" s="57">
        <v>226</v>
      </c>
      <c r="C155" s="31" t="s">
        <v>1115</v>
      </c>
      <c r="D155" s="58">
        <v>1950</v>
      </c>
      <c r="E155" s="31" t="s">
        <v>1094</v>
      </c>
      <c r="F155" s="32" t="s">
        <v>1111</v>
      </c>
      <c r="G155" s="11">
        <v>40969</v>
      </c>
      <c r="H155" s="30">
        <v>806</v>
      </c>
      <c r="I155" s="32" t="s">
        <v>932</v>
      </c>
      <c r="J155" s="58">
        <v>1827</v>
      </c>
      <c r="K155" s="31" t="s">
        <v>1113</v>
      </c>
      <c r="L155" s="12" t="s">
        <v>1255</v>
      </c>
      <c r="M155" s="58">
        <v>1827</v>
      </c>
      <c r="N155" s="56"/>
    </row>
    <row r="156" spans="1:14" ht="72">
      <c r="A156" s="11">
        <v>40975</v>
      </c>
      <c r="B156" s="57">
        <v>227</v>
      </c>
      <c r="C156" s="31" t="s">
        <v>1096</v>
      </c>
      <c r="D156" s="58">
        <v>1990</v>
      </c>
      <c r="E156" s="31" t="s">
        <v>1094</v>
      </c>
      <c r="F156" s="32" t="s">
        <v>1111</v>
      </c>
      <c r="G156" s="11">
        <v>40969</v>
      </c>
      <c r="H156" s="30">
        <v>805</v>
      </c>
      <c r="I156" s="32" t="s">
        <v>932</v>
      </c>
      <c r="J156" s="58">
        <v>1827</v>
      </c>
      <c r="K156" s="31" t="s">
        <v>1113</v>
      </c>
      <c r="L156" s="12" t="s">
        <v>1255</v>
      </c>
      <c r="M156" s="58">
        <v>1827</v>
      </c>
      <c r="N156" s="56"/>
    </row>
    <row r="157" spans="1:14" ht="72">
      <c r="A157" s="11">
        <v>40975</v>
      </c>
      <c r="B157" s="57">
        <v>228</v>
      </c>
      <c r="C157" s="31" t="s">
        <v>475</v>
      </c>
      <c r="D157" s="58">
        <v>1950</v>
      </c>
      <c r="E157" s="31" t="s">
        <v>1094</v>
      </c>
      <c r="F157" s="32" t="s">
        <v>1111</v>
      </c>
      <c r="G157" s="11">
        <v>40969</v>
      </c>
      <c r="H157" s="30">
        <v>804</v>
      </c>
      <c r="I157" s="32" t="s">
        <v>932</v>
      </c>
      <c r="J157" s="58">
        <v>1827</v>
      </c>
      <c r="K157" s="31" t="s">
        <v>1113</v>
      </c>
      <c r="L157" s="12" t="s">
        <v>1255</v>
      </c>
      <c r="M157" s="58">
        <v>1827</v>
      </c>
      <c r="N157" s="56"/>
    </row>
    <row r="158" spans="1:14" ht="72">
      <c r="A158" s="11">
        <v>40974</v>
      </c>
      <c r="B158" s="57">
        <v>229</v>
      </c>
      <c r="C158" s="31" t="s">
        <v>1102</v>
      </c>
      <c r="D158" s="58">
        <v>1990</v>
      </c>
      <c r="E158" s="31" t="s">
        <v>1094</v>
      </c>
      <c r="F158" s="32" t="s">
        <v>1111</v>
      </c>
      <c r="G158" s="11">
        <v>40969</v>
      </c>
      <c r="H158" s="30">
        <v>803</v>
      </c>
      <c r="I158" s="32" t="s">
        <v>932</v>
      </c>
      <c r="J158" s="58">
        <v>1827</v>
      </c>
      <c r="K158" s="31" t="s">
        <v>1113</v>
      </c>
      <c r="L158" s="12" t="s">
        <v>1255</v>
      </c>
      <c r="M158" s="58">
        <v>1827</v>
      </c>
      <c r="N158" s="56"/>
    </row>
    <row r="159" spans="1:14" ht="72">
      <c r="A159" s="11">
        <v>40975</v>
      </c>
      <c r="B159" s="57">
        <v>230</v>
      </c>
      <c r="C159" s="31" t="s">
        <v>1116</v>
      </c>
      <c r="D159" s="58">
        <v>1950</v>
      </c>
      <c r="E159" s="31" t="s">
        <v>1094</v>
      </c>
      <c r="F159" s="32" t="s">
        <v>1111</v>
      </c>
      <c r="G159" s="11">
        <v>40969</v>
      </c>
      <c r="H159" s="30">
        <v>801</v>
      </c>
      <c r="I159" s="32" t="s">
        <v>932</v>
      </c>
      <c r="J159" s="58">
        <v>1827</v>
      </c>
      <c r="K159" s="31" t="s">
        <v>1113</v>
      </c>
      <c r="L159" s="12" t="s">
        <v>1255</v>
      </c>
      <c r="M159" s="58">
        <v>1827</v>
      </c>
      <c r="N159" s="56"/>
    </row>
    <row r="160" spans="1:14" ht="36">
      <c r="A160" s="11">
        <v>40975</v>
      </c>
      <c r="B160" s="57">
        <v>233</v>
      </c>
      <c r="C160" s="31" t="s">
        <v>699</v>
      </c>
      <c r="D160" s="58">
        <v>1990</v>
      </c>
      <c r="E160" s="31" t="s">
        <v>1117</v>
      </c>
      <c r="F160" s="32" t="s">
        <v>1118</v>
      </c>
      <c r="G160" s="11">
        <v>40980</v>
      </c>
      <c r="H160" s="30">
        <v>3778</v>
      </c>
      <c r="I160" s="32" t="s">
        <v>932</v>
      </c>
      <c r="J160" s="58">
        <v>950</v>
      </c>
      <c r="K160" s="31" t="s">
        <v>1113</v>
      </c>
      <c r="L160" s="12" t="s">
        <v>1289</v>
      </c>
      <c r="M160" s="58">
        <v>950</v>
      </c>
      <c r="N160" s="58"/>
    </row>
    <row r="161" spans="1:14" ht="27">
      <c r="A161" s="11">
        <v>40974</v>
      </c>
      <c r="B161" s="30">
        <v>243</v>
      </c>
      <c r="C161" s="32" t="s">
        <v>1119</v>
      </c>
      <c r="D161" s="58">
        <v>9280</v>
      </c>
      <c r="E161" s="32" t="s">
        <v>1119</v>
      </c>
      <c r="F161" s="32" t="s">
        <v>1120</v>
      </c>
      <c r="G161" s="11">
        <v>40977</v>
      </c>
      <c r="H161" s="30">
        <v>470</v>
      </c>
      <c r="I161" s="32" t="s">
        <v>932</v>
      </c>
      <c r="J161" s="58">
        <v>9280</v>
      </c>
      <c r="K161" s="31" t="s">
        <v>1219</v>
      </c>
      <c r="L161" s="12" t="s">
        <v>1289</v>
      </c>
      <c r="M161" s="58">
        <v>9280</v>
      </c>
      <c r="N161" s="58"/>
    </row>
    <row r="162" spans="1:14" ht="153">
      <c r="A162" s="11">
        <v>40989</v>
      </c>
      <c r="B162" s="9">
        <v>248</v>
      </c>
      <c r="C162" s="16" t="s">
        <v>411</v>
      </c>
      <c r="D162" s="54">
        <v>1990</v>
      </c>
      <c r="E162" s="12" t="s">
        <v>1121</v>
      </c>
      <c r="F162" s="12" t="s">
        <v>1122</v>
      </c>
      <c r="G162" s="11">
        <v>40981</v>
      </c>
      <c r="H162" s="9" t="s">
        <v>1123</v>
      </c>
      <c r="I162" s="12" t="s">
        <v>380</v>
      </c>
      <c r="J162" s="54">
        <v>740.01</v>
      </c>
      <c r="K162" s="16" t="s">
        <v>1124</v>
      </c>
      <c r="L162" s="12" t="s">
        <v>1289</v>
      </c>
      <c r="M162" s="54">
        <v>740.01</v>
      </c>
      <c r="N162" s="54"/>
    </row>
    <row r="163" spans="1:14" ht="153">
      <c r="A163" s="11">
        <v>40989</v>
      </c>
      <c r="B163" s="9">
        <v>252</v>
      </c>
      <c r="C163" s="16" t="s">
        <v>169</v>
      </c>
      <c r="D163" s="54">
        <v>1288.3599999999999</v>
      </c>
      <c r="E163" s="16" t="s">
        <v>1125</v>
      </c>
      <c r="F163" s="12" t="s">
        <v>1126</v>
      </c>
      <c r="G163" s="11">
        <v>40973</v>
      </c>
      <c r="H163" s="9" t="s">
        <v>1127</v>
      </c>
      <c r="I163" s="12" t="s">
        <v>380</v>
      </c>
      <c r="J163" s="54">
        <v>177.99</v>
      </c>
      <c r="K163" s="16" t="s">
        <v>1128</v>
      </c>
      <c r="L163" s="12" t="s">
        <v>1263</v>
      </c>
      <c r="M163" s="54">
        <v>177.99</v>
      </c>
      <c r="N163" s="56"/>
    </row>
    <row r="164" spans="1:14" ht="63">
      <c r="A164" s="11">
        <v>40998</v>
      </c>
      <c r="B164" s="9">
        <v>456</v>
      </c>
      <c r="C164" s="16" t="s">
        <v>475</v>
      </c>
      <c r="D164" s="54">
        <v>1990</v>
      </c>
      <c r="E164" s="16" t="s">
        <v>342</v>
      </c>
      <c r="F164" s="12" t="s">
        <v>1129</v>
      </c>
      <c r="G164" s="11">
        <v>40971</v>
      </c>
      <c r="H164" s="9" t="s">
        <v>1130</v>
      </c>
      <c r="I164" s="12" t="s">
        <v>380</v>
      </c>
      <c r="J164" s="54">
        <v>1827</v>
      </c>
      <c r="K164" s="16" t="s">
        <v>1131</v>
      </c>
      <c r="L164" s="12" t="s">
        <v>1259</v>
      </c>
      <c r="M164" s="54">
        <v>1827</v>
      </c>
      <c r="N164" s="56"/>
    </row>
    <row r="165" spans="1:14" ht="63">
      <c r="A165" s="11">
        <v>41029</v>
      </c>
      <c r="B165" s="9">
        <v>459</v>
      </c>
      <c r="C165" s="12" t="s">
        <v>1132</v>
      </c>
      <c r="D165" s="13">
        <v>1900</v>
      </c>
      <c r="E165" s="12" t="s">
        <v>162</v>
      </c>
      <c r="F165" s="12" t="s">
        <v>1133</v>
      </c>
      <c r="G165" s="11">
        <v>41008</v>
      </c>
      <c r="H165" s="9" t="s">
        <v>1134</v>
      </c>
      <c r="I165" s="12" t="s">
        <v>932</v>
      </c>
      <c r="J165" s="13">
        <v>1827</v>
      </c>
      <c r="K165" s="31" t="s">
        <v>1135</v>
      </c>
      <c r="L165" s="12" t="s">
        <v>1265</v>
      </c>
      <c r="M165" s="13">
        <v>1827</v>
      </c>
      <c r="N165" s="56"/>
    </row>
    <row r="166" spans="1:14" ht="63">
      <c r="A166" s="11">
        <v>41029</v>
      </c>
      <c r="B166" s="9">
        <v>460</v>
      </c>
      <c r="C166" s="12" t="s">
        <v>473</v>
      </c>
      <c r="D166" s="13">
        <v>1900</v>
      </c>
      <c r="E166" s="12" t="s">
        <v>162</v>
      </c>
      <c r="F166" s="12" t="s">
        <v>1133</v>
      </c>
      <c r="G166" s="11">
        <v>41008</v>
      </c>
      <c r="H166" s="9" t="s">
        <v>1136</v>
      </c>
      <c r="I166" s="12" t="s">
        <v>932</v>
      </c>
      <c r="J166" s="13">
        <v>1827</v>
      </c>
      <c r="K166" s="31" t="s">
        <v>1135</v>
      </c>
      <c r="L166" s="12" t="s">
        <v>1265</v>
      </c>
      <c r="M166" s="13">
        <v>1827</v>
      </c>
      <c r="N166" s="56"/>
    </row>
    <row r="167" spans="1:14" ht="63">
      <c r="A167" s="11">
        <v>41029</v>
      </c>
      <c r="B167" s="9">
        <v>461</v>
      </c>
      <c r="C167" s="12" t="s">
        <v>517</v>
      </c>
      <c r="D167" s="13">
        <v>1900</v>
      </c>
      <c r="E167" s="12" t="s">
        <v>162</v>
      </c>
      <c r="F167" s="12" t="s">
        <v>1133</v>
      </c>
      <c r="G167" s="11">
        <v>41008</v>
      </c>
      <c r="H167" s="9" t="s">
        <v>1137</v>
      </c>
      <c r="I167" s="12" t="s">
        <v>932</v>
      </c>
      <c r="J167" s="13">
        <v>1827</v>
      </c>
      <c r="K167" s="31" t="s">
        <v>1135</v>
      </c>
      <c r="L167" s="12" t="s">
        <v>1265</v>
      </c>
      <c r="M167" s="13">
        <v>1827</v>
      </c>
      <c r="N167" s="56"/>
    </row>
    <row r="168" spans="1:14" ht="63">
      <c r="A168" s="11">
        <v>41029</v>
      </c>
      <c r="B168" s="9">
        <v>462</v>
      </c>
      <c r="C168" s="12" t="s">
        <v>567</v>
      </c>
      <c r="D168" s="13">
        <v>1900</v>
      </c>
      <c r="E168" s="12" t="s">
        <v>162</v>
      </c>
      <c r="F168" s="12" t="s">
        <v>1133</v>
      </c>
      <c r="G168" s="11">
        <v>41008</v>
      </c>
      <c r="H168" s="9" t="s">
        <v>1138</v>
      </c>
      <c r="I168" s="12" t="s">
        <v>932</v>
      </c>
      <c r="J168" s="13">
        <v>1827</v>
      </c>
      <c r="K168" s="16" t="s">
        <v>1135</v>
      </c>
      <c r="L168" s="12" t="s">
        <v>1265</v>
      </c>
      <c r="M168" s="13">
        <v>1827</v>
      </c>
      <c r="N168" s="56"/>
    </row>
    <row r="169" spans="1:14" ht="63">
      <c r="A169" s="11">
        <v>41029</v>
      </c>
      <c r="B169" s="9">
        <v>464</v>
      </c>
      <c r="C169" s="12" t="s">
        <v>397</v>
      </c>
      <c r="D169" s="13">
        <v>1900</v>
      </c>
      <c r="E169" s="12" t="s">
        <v>162</v>
      </c>
      <c r="F169" s="12" t="s">
        <v>1133</v>
      </c>
      <c r="G169" s="11">
        <v>41008</v>
      </c>
      <c r="H169" s="9" t="s">
        <v>1139</v>
      </c>
      <c r="I169" s="12" t="s">
        <v>932</v>
      </c>
      <c r="J169" s="13">
        <v>1827</v>
      </c>
      <c r="K169" s="16" t="s">
        <v>1135</v>
      </c>
      <c r="L169" s="12" t="s">
        <v>1265</v>
      </c>
      <c r="M169" s="13">
        <v>1827</v>
      </c>
      <c r="N169" s="56"/>
    </row>
    <row r="170" spans="1:14" ht="72">
      <c r="A170" s="11">
        <v>41029</v>
      </c>
      <c r="B170" s="9">
        <v>465</v>
      </c>
      <c r="C170" s="12" t="s">
        <v>370</v>
      </c>
      <c r="D170" s="13">
        <v>1900</v>
      </c>
      <c r="E170" s="12" t="s">
        <v>162</v>
      </c>
      <c r="F170" s="12" t="s">
        <v>1140</v>
      </c>
      <c r="G170" s="11">
        <v>41008</v>
      </c>
      <c r="H170" s="9" t="s">
        <v>1141</v>
      </c>
      <c r="I170" s="12" t="s">
        <v>932</v>
      </c>
      <c r="J170" s="13">
        <v>1885</v>
      </c>
      <c r="K170" s="16" t="s">
        <v>1135</v>
      </c>
      <c r="L170" s="12" t="s">
        <v>1267</v>
      </c>
      <c r="M170" s="13">
        <v>1885</v>
      </c>
      <c r="N170" s="56"/>
    </row>
    <row r="171" spans="1:14" ht="72">
      <c r="A171" s="11">
        <v>41029</v>
      </c>
      <c r="B171" s="9">
        <v>466</v>
      </c>
      <c r="C171" s="12" t="s">
        <v>567</v>
      </c>
      <c r="D171" s="10">
        <v>1900</v>
      </c>
      <c r="E171" s="12" t="s">
        <v>162</v>
      </c>
      <c r="F171" s="12" t="s">
        <v>1140</v>
      </c>
      <c r="G171" s="11">
        <v>41007</v>
      </c>
      <c r="H171" s="9" t="s">
        <v>1142</v>
      </c>
      <c r="I171" s="12" t="s">
        <v>932</v>
      </c>
      <c r="J171" s="13">
        <v>1885</v>
      </c>
      <c r="K171" s="16" t="s">
        <v>1143</v>
      </c>
      <c r="L171" s="12" t="s">
        <v>1267</v>
      </c>
      <c r="M171" s="13">
        <v>1885</v>
      </c>
      <c r="N171" s="56"/>
    </row>
    <row r="172" spans="1:14" ht="72">
      <c r="A172" s="11">
        <v>41029</v>
      </c>
      <c r="B172" s="9">
        <v>467</v>
      </c>
      <c r="C172" s="12" t="s">
        <v>1107</v>
      </c>
      <c r="D172" s="10">
        <v>1900</v>
      </c>
      <c r="E172" s="12" t="s">
        <v>162</v>
      </c>
      <c r="F172" s="12" t="s">
        <v>1140</v>
      </c>
      <c r="G172" s="11">
        <v>41007</v>
      </c>
      <c r="H172" s="9" t="s">
        <v>1144</v>
      </c>
      <c r="I172" s="12" t="s">
        <v>932</v>
      </c>
      <c r="J172" s="13">
        <v>1885</v>
      </c>
      <c r="K172" s="16" t="s">
        <v>1145</v>
      </c>
      <c r="L172" s="12" t="s">
        <v>1267</v>
      </c>
      <c r="M172" s="13">
        <v>1885</v>
      </c>
      <c r="N172" s="56"/>
    </row>
    <row r="173" spans="1:14" ht="72">
      <c r="A173" s="11">
        <v>41029</v>
      </c>
      <c r="B173" s="9">
        <v>469</v>
      </c>
      <c r="C173" s="12" t="s">
        <v>1146</v>
      </c>
      <c r="D173" s="10">
        <v>1900</v>
      </c>
      <c r="E173" s="12" t="s">
        <v>162</v>
      </c>
      <c r="F173" s="12" t="s">
        <v>1140</v>
      </c>
      <c r="G173" s="11">
        <v>41007</v>
      </c>
      <c r="H173" s="9" t="s">
        <v>1147</v>
      </c>
      <c r="I173" s="12" t="s">
        <v>932</v>
      </c>
      <c r="J173" s="13">
        <v>1885</v>
      </c>
      <c r="K173" s="16" t="s">
        <v>1145</v>
      </c>
      <c r="L173" s="12" t="s">
        <v>1267</v>
      </c>
      <c r="M173" s="13">
        <v>1885</v>
      </c>
      <c r="N173" s="56"/>
    </row>
    <row r="174" spans="1:14" ht="72">
      <c r="A174" s="11">
        <v>41029</v>
      </c>
      <c r="B174" s="9">
        <v>470</v>
      </c>
      <c r="C174" s="12" t="s">
        <v>427</v>
      </c>
      <c r="D174" s="10">
        <v>1900</v>
      </c>
      <c r="E174" s="12" t="s">
        <v>162</v>
      </c>
      <c r="F174" s="12" t="s">
        <v>1140</v>
      </c>
      <c r="G174" s="11">
        <v>41007</v>
      </c>
      <c r="H174" s="9" t="s">
        <v>1148</v>
      </c>
      <c r="I174" s="12" t="s">
        <v>932</v>
      </c>
      <c r="J174" s="13">
        <v>1885</v>
      </c>
      <c r="K174" s="16" t="s">
        <v>1145</v>
      </c>
      <c r="L174" s="12" t="s">
        <v>1267</v>
      </c>
      <c r="M174" s="13">
        <v>1885</v>
      </c>
      <c r="N174" s="56"/>
    </row>
    <row r="175" spans="1:14" ht="72">
      <c r="A175" s="11">
        <v>41029</v>
      </c>
      <c r="B175" s="9">
        <v>471</v>
      </c>
      <c r="C175" s="12" t="s">
        <v>1132</v>
      </c>
      <c r="D175" s="10">
        <v>1900</v>
      </c>
      <c r="E175" s="12" t="s">
        <v>162</v>
      </c>
      <c r="F175" s="12" t="s">
        <v>1140</v>
      </c>
      <c r="G175" s="11">
        <v>41007</v>
      </c>
      <c r="H175" s="9" t="s">
        <v>1149</v>
      </c>
      <c r="I175" s="12" t="s">
        <v>932</v>
      </c>
      <c r="J175" s="13">
        <v>1885</v>
      </c>
      <c r="K175" s="16" t="s">
        <v>1145</v>
      </c>
      <c r="L175" s="12" t="s">
        <v>1267</v>
      </c>
      <c r="M175" s="13">
        <v>1885</v>
      </c>
      <c r="N175" s="56"/>
    </row>
    <row r="176" spans="1:14" ht="72">
      <c r="A176" s="11">
        <v>41029</v>
      </c>
      <c r="B176" s="9">
        <v>472</v>
      </c>
      <c r="C176" s="12" t="s">
        <v>1</v>
      </c>
      <c r="D176" s="10">
        <v>1900</v>
      </c>
      <c r="E176" s="12" t="s">
        <v>162</v>
      </c>
      <c r="F176" s="12" t="s">
        <v>1140</v>
      </c>
      <c r="G176" s="11">
        <v>41007</v>
      </c>
      <c r="H176" s="9" t="s">
        <v>1150</v>
      </c>
      <c r="I176" s="12" t="s">
        <v>932</v>
      </c>
      <c r="J176" s="13">
        <v>1885</v>
      </c>
      <c r="K176" s="16" t="s">
        <v>1145</v>
      </c>
      <c r="L176" s="12" t="s">
        <v>1267</v>
      </c>
      <c r="M176" s="13">
        <v>1885</v>
      </c>
      <c r="N176" s="56"/>
    </row>
    <row r="177" spans="1:14" ht="72">
      <c r="A177" s="11">
        <v>41029</v>
      </c>
      <c r="B177" s="9">
        <v>473</v>
      </c>
      <c r="C177" s="12" t="s">
        <v>475</v>
      </c>
      <c r="D177" s="10">
        <v>1900</v>
      </c>
      <c r="E177" s="12" t="s">
        <v>162</v>
      </c>
      <c r="F177" s="12" t="s">
        <v>1151</v>
      </c>
      <c r="G177" s="11">
        <v>41006</v>
      </c>
      <c r="H177" s="9" t="s">
        <v>1152</v>
      </c>
      <c r="I177" s="12" t="s">
        <v>932</v>
      </c>
      <c r="J177" s="13">
        <v>1827</v>
      </c>
      <c r="K177" s="16" t="s">
        <v>1145</v>
      </c>
      <c r="L177" s="12" t="s">
        <v>1266</v>
      </c>
      <c r="M177" s="13">
        <v>1827</v>
      </c>
      <c r="N177" s="56"/>
    </row>
    <row r="178" spans="1:14" ht="72">
      <c r="A178" s="11">
        <v>41029</v>
      </c>
      <c r="B178" s="9">
        <v>475</v>
      </c>
      <c r="C178" s="12" t="s">
        <v>517</v>
      </c>
      <c r="D178" s="10">
        <v>1900</v>
      </c>
      <c r="E178" s="12" t="s">
        <v>162</v>
      </c>
      <c r="F178" s="12" t="s">
        <v>1151</v>
      </c>
      <c r="G178" s="11">
        <v>41006</v>
      </c>
      <c r="H178" s="9" t="s">
        <v>1153</v>
      </c>
      <c r="I178" s="12" t="s">
        <v>932</v>
      </c>
      <c r="J178" s="13">
        <v>1827</v>
      </c>
      <c r="K178" s="16" t="s">
        <v>1145</v>
      </c>
      <c r="L178" s="12" t="s">
        <v>1266</v>
      </c>
      <c r="M178" s="13">
        <v>1827</v>
      </c>
      <c r="N178" s="56"/>
    </row>
    <row r="179" spans="1:14" ht="72">
      <c r="A179" s="11">
        <v>41029</v>
      </c>
      <c r="B179" s="9">
        <v>476</v>
      </c>
      <c r="C179" s="12" t="s">
        <v>1132</v>
      </c>
      <c r="D179" s="10">
        <v>1900</v>
      </c>
      <c r="E179" s="12" t="s">
        <v>162</v>
      </c>
      <c r="F179" s="12" t="s">
        <v>1151</v>
      </c>
      <c r="G179" s="11">
        <v>41006</v>
      </c>
      <c r="H179" s="9" t="s">
        <v>1154</v>
      </c>
      <c r="I179" s="12" t="s">
        <v>932</v>
      </c>
      <c r="J179" s="13">
        <v>1827</v>
      </c>
      <c r="K179" s="16" t="s">
        <v>1145</v>
      </c>
      <c r="L179" s="12" t="s">
        <v>1266</v>
      </c>
      <c r="M179" s="13">
        <v>1827</v>
      </c>
      <c r="N179" s="56"/>
    </row>
    <row r="180" spans="1:14" ht="72">
      <c r="A180" s="11">
        <v>41029</v>
      </c>
      <c r="B180" s="9">
        <v>477</v>
      </c>
      <c r="C180" s="12" t="s">
        <v>395</v>
      </c>
      <c r="D180" s="10">
        <v>1900</v>
      </c>
      <c r="E180" s="12" t="s">
        <v>162</v>
      </c>
      <c r="F180" s="12" t="s">
        <v>1151</v>
      </c>
      <c r="G180" s="11">
        <v>41006</v>
      </c>
      <c r="H180" s="9" t="s">
        <v>1155</v>
      </c>
      <c r="I180" s="12" t="s">
        <v>932</v>
      </c>
      <c r="J180" s="13">
        <v>1827</v>
      </c>
      <c r="K180" s="16" t="s">
        <v>1145</v>
      </c>
      <c r="L180" s="12" t="s">
        <v>1266</v>
      </c>
      <c r="M180" s="13">
        <v>1827</v>
      </c>
      <c r="N180" s="56"/>
    </row>
    <row r="181" spans="1:14" ht="72">
      <c r="A181" s="11">
        <v>41029</v>
      </c>
      <c r="B181" s="9">
        <v>478</v>
      </c>
      <c r="C181" s="12" t="s">
        <v>397</v>
      </c>
      <c r="D181" s="10">
        <v>1900</v>
      </c>
      <c r="E181" s="12" t="s">
        <v>162</v>
      </c>
      <c r="F181" s="12" t="s">
        <v>1151</v>
      </c>
      <c r="G181" s="11">
        <v>41006</v>
      </c>
      <c r="H181" s="9" t="s">
        <v>1156</v>
      </c>
      <c r="I181" s="12" t="s">
        <v>932</v>
      </c>
      <c r="J181" s="13">
        <v>1827</v>
      </c>
      <c r="K181" s="16" t="s">
        <v>1145</v>
      </c>
      <c r="L181" s="12" t="s">
        <v>1266</v>
      </c>
      <c r="M181" s="13">
        <v>1827</v>
      </c>
      <c r="N181" s="56"/>
    </row>
    <row r="182" spans="1:14" ht="72">
      <c r="A182" s="11">
        <v>41029</v>
      </c>
      <c r="B182" s="9">
        <v>479</v>
      </c>
      <c r="C182" s="12" t="s">
        <v>1157</v>
      </c>
      <c r="D182" s="10">
        <v>1900</v>
      </c>
      <c r="E182" s="12" t="s">
        <v>162</v>
      </c>
      <c r="F182" s="12" t="s">
        <v>1151</v>
      </c>
      <c r="G182" s="11">
        <v>41006</v>
      </c>
      <c r="H182" s="9" t="s">
        <v>1158</v>
      </c>
      <c r="I182" s="12" t="s">
        <v>932</v>
      </c>
      <c r="J182" s="13">
        <v>1827</v>
      </c>
      <c r="K182" s="16" t="s">
        <v>1145</v>
      </c>
      <c r="L182" s="12" t="s">
        <v>1266</v>
      </c>
      <c r="M182" s="13">
        <v>1827</v>
      </c>
      <c r="N182" s="56"/>
    </row>
    <row r="183" spans="1:14" ht="72">
      <c r="A183" s="11">
        <v>41029</v>
      </c>
      <c r="B183" s="9">
        <v>480</v>
      </c>
      <c r="C183" s="12" t="s">
        <v>431</v>
      </c>
      <c r="D183" s="10">
        <v>1900</v>
      </c>
      <c r="E183" s="12" t="s">
        <v>162</v>
      </c>
      <c r="F183" s="12" t="s">
        <v>1151</v>
      </c>
      <c r="G183" s="11">
        <v>41006</v>
      </c>
      <c r="H183" s="9" t="s">
        <v>1159</v>
      </c>
      <c r="I183" s="12" t="s">
        <v>932</v>
      </c>
      <c r="J183" s="13">
        <v>1827</v>
      </c>
      <c r="K183" s="16" t="s">
        <v>1145</v>
      </c>
      <c r="L183" s="12" t="s">
        <v>1266</v>
      </c>
      <c r="M183" s="13">
        <v>1827</v>
      </c>
      <c r="N183" s="56"/>
    </row>
    <row r="184" spans="1:14" ht="72">
      <c r="A184" s="11">
        <v>41029</v>
      </c>
      <c r="B184" s="9">
        <v>485</v>
      </c>
      <c r="C184" s="12" t="s">
        <v>567</v>
      </c>
      <c r="D184" s="10">
        <v>1900</v>
      </c>
      <c r="E184" s="12" t="s">
        <v>162</v>
      </c>
      <c r="F184" s="12" t="s">
        <v>1151</v>
      </c>
      <c r="G184" s="11">
        <v>41006</v>
      </c>
      <c r="H184" s="9" t="s">
        <v>1160</v>
      </c>
      <c r="I184" s="12" t="s">
        <v>932</v>
      </c>
      <c r="J184" s="13">
        <v>1827</v>
      </c>
      <c r="K184" s="16" t="s">
        <v>1145</v>
      </c>
      <c r="L184" s="12" t="s">
        <v>1266</v>
      </c>
      <c r="M184" s="13">
        <v>1827</v>
      </c>
      <c r="N184" s="56"/>
    </row>
    <row r="185" spans="1:14" ht="72">
      <c r="A185" s="11">
        <v>41029</v>
      </c>
      <c r="B185" s="9">
        <v>486</v>
      </c>
      <c r="C185" s="12" t="s">
        <v>1107</v>
      </c>
      <c r="D185" s="10">
        <v>1900</v>
      </c>
      <c r="E185" s="12" t="s">
        <v>162</v>
      </c>
      <c r="F185" s="12" t="s">
        <v>1161</v>
      </c>
      <c r="G185" s="11">
        <v>41004</v>
      </c>
      <c r="H185" s="9" t="s">
        <v>1162</v>
      </c>
      <c r="I185" s="12" t="s">
        <v>932</v>
      </c>
      <c r="J185" s="13">
        <v>1827</v>
      </c>
      <c r="K185" s="16" t="s">
        <v>1145</v>
      </c>
      <c r="L185" s="12" t="s">
        <v>1266</v>
      </c>
      <c r="M185" s="13">
        <v>1827</v>
      </c>
      <c r="N185" s="56"/>
    </row>
    <row r="186" spans="1:14" ht="72">
      <c r="A186" s="11">
        <v>41029</v>
      </c>
      <c r="B186" s="9">
        <v>487</v>
      </c>
      <c r="C186" s="12" t="s">
        <v>801</v>
      </c>
      <c r="D186" s="10">
        <v>1900</v>
      </c>
      <c r="E186" s="12" t="s">
        <v>162</v>
      </c>
      <c r="F186" s="12" t="s">
        <v>1161</v>
      </c>
      <c r="G186" s="11">
        <v>41004</v>
      </c>
      <c r="H186" s="9" t="s">
        <v>1163</v>
      </c>
      <c r="I186" s="12" t="s">
        <v>932</v>
      </c>
      <c r="J186" s="13">
        <v>1827</v>
      </c>
      <c r="K186" s="16" t="s">
        <v>1145</v>
      </c>
      <c r="L186" s="12" t="s">
        <v>1266</v>
      </c>
      <c r="M186" s="13">
        <v>1827</v>
      </c>
      <c r="N186" s="56"/>
    </row>
    <row r="187" spans="1:14" ht="72">
      <c r="A187" s="11">
        <v>41029</v>
      </c>
      <c r="B187" s="9">
        <v>488</v>
      </c>
      <c r="C187" s="12" t="s">
        <v>1132</v>
      </c>
      <c r="D187" s="10">
        <v>1900</v>
      </c>
      <c r="E187" s="12" t="s">
        <v>162</v>
      </c>
      <c r="F187" s="12" t="s">
        <v>1161</v>
      </c>
      <c r="G187" s="11">
        <v>41004</v>
      </c>
      <c r="H187" s="9" t="s">
        <v>1164</v>
      </c>
      <c r="I187" s="12" t="s">
        <v>932</v>
      </c>
      <c r="J187" s="13">
        <v>1827</v>
      </c>
      <c r="K187" s="16" t="s">
        <v>1145</v>
      </c>
      <c r="L187" s="12" t="s">
        <v>1266</v>
      </c>
      <c r="M187" s="13">
        <v>1827</v>
      </c>
      <c r="N187" s="56"/>
    </row>
    <row r="188" spans="1:14" ht="72">
      <c r="A188" s="11">
        <v>41029</v>
      </c>
      <c r="B188" s="9">
        <v>489</v>
      </c>
      <c r="C188" s="12" t="s">
        <v>1</v>
      </c>
      <c r="D188" s="10">
        <v>1900</v>
      </c>
      <c r="E188" s="12" t="s">
        <v>162</v>
      </c>
      <c r="F188" s="12" t="s">
        <v>1161</v>
      </c>
      <c r="G188" s="11">
        <v>41004</v>
      </c>
      <c r="H188" s="9" t="s">
        <v>1165</v>
      </c>
      <c r="I188" s="12" t="s">
        <v>932</v>
      </c>
      <c r="J188" s="13">
        <v>1827</v>
      </c>
      <c r="K188" s="16" t="s">
        <v>1145</v>
      </c>
      <c r="L188" s="12" t="s">
        <v>1266</v>
      </c>
      <c r="M188" s="13">
        <v>1827</v>
      </c>
      <c r="N188" s="56"/>
    </row>
    <row r="189" spans="1:14" ht="72">
      <c r="A189" s="11">
        <v>41029</v>
      </c>
      <c r="B189" s="9">
        <v>490</v>
      </c>
      <c r="C189" s="12" t="s">
        <v>475</v>
      </c>
      <c r="D189" s="10">
        <v>1900</v>
      </c>
      <c r="E189" s="12" t="s">
        <v>162</v>
      </c>
      <c r="F189" s="12" t="s">
        <v>1161</v>
      </c>
      <c r="G189" s="11">
        <v>41004</v>
      </c>
      <c r="H189" s="9" t="s">
        <v>1166</v>
      </c>
      <c r="I189" s="12" t="s">
        <v>932</v>
      </c>
      <c r="J189" s="13">
        <v>1827</v>
      </c>
      <c r="K189" s="16" t="s">
        <v>1145</v>
      </c>
      <c r="L189" s="12" t="s">
        <v>1266</v>
      </c>
      <c r="M189" s="13">
        <v>1827</v>
      </c>
      <c r="N189" s="56"/>
    </row>
    <row r="190" spans="1:14" ht="72">
      <c r="A190" s="11">
        <v>41029</v>
      </c>
      <c r="B190" s="9">
        <v>492</v>
      </c>
      <c r="C190" s="12" t="s">
        <v>517</v>
      </c>
      <c r="D190" s="10">
        <v>1950</v>
      </c>
      <c r="E190" s="12" t="s">
        <v>162</v>
      </c>
      <c r="F190" s="12" t="s">
        <v>1161</v>
      </c>
      <c r="G190" s="11">
        <v>41004</v>
      </c>
      <c r="H190" s="9" t="s">
        <v>1167</v>
      </c>
      <c r="I190" s="12" t="s">
        <v>932</v>
      </c>
      <c r="J190" s="13">
        <v>1827</v>
      </c>
      <c r="K190" s="16" t="s">
        <v>1145</v>
      </c>
      <c r="L190" s="12" t="s">
        <v>1266</v>
      </c>
      <c r="M190" s="13">
        <v>1827</v>
      </c>
      <c r="N190" s="56"/>
    </row>
    <row r="191" spans="1:14" ht="72">
      <c r="A191" s="11">
        <v>41029</v>
      </c>
      <c r="B191" s="9">
        <v>493</v>
      </c>
      <c r="C191" s="12" t="s">
        <v>473</v>
      </c>
      <c r="D191" s="13">
        <v>1950</v>
      </c>
      <c r="E191" s="12" t="s">
        <v>162</v>
      </c>
      <c r="F191" s="12" t="s">
        <v>1161</v>
      </c>
      <c r="G191" s="11">
        <v>41004</v>
      </c>
      <c r="H191" s="9" t="s">
        <v>1168</v>
      </c>
      <c r="I191" s="12" t="s">
        <v>932</v>
      </c>
      <c r="J191" s="13">
        <v>1827</v>
      </c>
      <c r="K191" s="16" t="s">
        <v>1145</v>
      </c>
      <c r="L191" s="12" t="s">
        <v>1266</v>
      </c>
      <c r="M191" s="13">
        <v>1827</v>
      </c>
      <c r="N191" s="56"/>
    </row>
    <row r="192" spans="1:14" ht="72">
      <c r="A192" s="11">
        <v>41029</v>
      </c>
      <c r="B192" s="9">
        <v>494</v>
      </c>
      <c r="C192" s="12" t="s">
        <v>395</v>
      </c>
      <c r="D192" s="10">
        <v>1950</v>
      </c>
      <c r="E192" s="12" t="s">
        <v>162</v>
      </c>
      <c r="F192" s="12" t="s">
        <v>1161</v>
      </c>
      <c r="G192" s="11">
        <v>41004</v>
      </c>
      <c r="H192" s="9" t="s">
        <v>1169</v>
      </c>
      <c r="I192" s="12" t="s">
        <v>932</v>
      </c>
      <c r="J192" s="13">
        <v>1827</v>
      </c>
      <c r="K192" s="16" t="s">
        <v>1145</v>
      </c>
      <c r="L192" s="12" t="s">
        <v>1266</v>
      </c>
      <c r="M192" s="13">
        <v>1827</v>
      </c>
      <c r="N192" s="56"/>
    </row>
    <row r="193" spans="1:14" ht="72">
      <c r="A193" s="11">
        <v>41029</v>
      </c>
      <c r="B193" s="9">
        <v>495</v>
      </c>
      <c r="C193" s="12" t="s">
        <v>397</v>
      </c>
      <c r="D193" s="10">
        <v>1950</v>
      </c>
      <c r="E193" s="12" t="s">
        <v>162</v>
      </c>
      <c r="F193" s="12" t="s">
        <v>1161</v>
      </c>
      <c r="G193" s="11">
        <v>41004</v>
      </c>
      <c r="H193" s="9" t="s">
        <v>1170</v>
      </c>
      <c r="I193" s="12" t="s">
        <v>932</v>
      </c>
      <c r="J193" s="13">
        <v>1827</v>
      </c>
      <c r="K193" s="16" t="s">
        <v>1145</v>
      </c>
      <c r="L193" s="12" t="s">
        <v>1266</v>
      </c>
      <c r="M193" s="13">
        <v>1827</v>
      </c>
      <c r="N193" s="56"/>
    </row>
    <row r="194" spans="1:14" ht="72">
      <c r="A194" s="11">
        <v>41029</v>
      </c>
      <c r="B194" s="9">
        <v>496</v>
      </c>
      <c r="C194" s="12" t="s">
        <v>370</v>
      </c>
      <c r="D194" s="10">
        <v>1950</v>
      </c>
      <c r="E194" s="12" t="s">
        <v>162</v>
      </c>
      <c r="F194" s="12" t="s">
        <v>1171</v>
      </c>
      <c r="G194" s="11">
        <v>41003</v>
      </c>
      <c r="H194" s="9" t="s">
        <v>1172</v>
      </c>
      <c r="I194" s="12" t="s">
        <v>932</v>
      </c>
      <c r="J194" s="13">
        <v>1885</v>
      </c>
      <c r="K194" s="16" t="s">
        <v>1145</v>
      </c>
      <c r="L194" s="12" t="s">
        <v>1267</v>
      </c>
      <c r="M194" s="13">
        <v>1885</v>
      </c>
      <c r="N194" s="56"/>
    </row>
    <row r="195" spans="1:14" ht="72">
      <c r="A195" s="11">
        <v>41029</v>
      </c>
      <c r="B195" s="9">
        <v>497</v>
      </c>
      <c r="C195" s="12" t="s">
        <v>431</v>
      </c>
      <c r="D195" s="10">
        <v>1950</v>
      </c>
      <c r="E195" s="12" t="s">
        <v>162</v>
      </c>
      <c r="F195" s="12" t="s">
        <v>1171</v>
      </c>
      <c r="G195" s="11">
        <v>41003</v>
      </c>
      <c r="H195" s="9" t="s">
        <v>1173</v>
      </c>
      <c r="I195" s="12" t="s">
        <v>932</v>
      </c>
      <c r="J195" s="13">
        <v>1885</v>
      </c>
      <c r="K195" s="16" t="s">
        <v>1145</v>
      </c>
      <c r="L195" s="12" t="s">
        <v>1267</v>
      </c>
      <c r="M195" s="13">
        <v>1885</v>
      </c>
      <c r="N195" s="56"/>
    </row>
    <row r="196" spans="1:14" ht="72">
      <c r="A196" s="11">
        <v>41029</v>
      </c>
      <c r="B196" s="9">
        <v>498</v>
      </c>
      <c r="C196" s="12" t="s">
        <v>427</v>
      </c>
      <c r="D196" s="10">
        <v>1950</v>
      </c>
      <c r="E196" s="12" t="s">
        <v>162</v>
      </c>
      <c r="F196" s="12" t="s">
        <v>1171</v>
      </c>
      <c r="G196" s="11">
        <v>41003</v>
      </c>
      <c r="H196" s="9" t="s">
        <v>1174</v>
      </c>
      <c r="I196" s="12" t="s">
        <v>932</v>
      </c>
      <c r="J196" s="13">
        <v>1885</v>
      </c>
      <c r="K196" s="16" t="s">
        <v>1145</v>
      </c>
      <c r="L196" s="12" t="s">
        <v>1267</v>
      </c>
      <c r="M196" s="13">
        <v>1885</v>
      </c>
      <c r="N196" s="56"/>
    </row>
    <row r="197" spans="1:14" ht="72">
      <c r="A197" s="11">
        <v>41029</v>
      </c>
      <c r="B197" s="9">
        <v>499</v>
      </c>
      <c r="C197" s="12" t="s">
        <v>567</v>
      </c>
      <c r="D197" s="10">
        <v>1950</v>
      </c>
      <c r="E197" s="12" t="s">
        <v>162</v>
      </c>
      <c r="F197" s="12" t="s">
        <v>1171</v>
      </c>
      <c r="G197" s="11">
        <v>41003</v>
      </c>
      <c r="H197" s="9" t="s">
        <v>1175</v>
      </c>
      <c r="I197" s="12" t="s">
        <v>932</v>
      </c>
      <c r="J197" s="13">
        <v>1885</v>
      </c>
      <c r="K197" s="16" t="s">
        <v>1145</v>
      </c>
      <c r="L197" s="12" t="s">
        <v>1267</v>
      </c>
      <c r="M197" s="13">
        <v>1885</v>
      </c>
      <c r="N197" s="56"/>
    </row>
    <row r="198" spans="1:14" ht="72">
      <c r="A198" s="11">
        <v>41029</v>
      </c>
      <c r="B198" s="9">
        <v>500</v>
      </c>
      <c r="C198" s="12" t="s">
        <v>1107</v>
      </c>
      <c r="D198" s="10">
        <v>1950</v>
      </c>
      <c r="E198" s="12" t="s">
        <v>162</v>
      </c>
      <c r="F198" s="12" t="s">
        <v>1171</v>
      </c>
      <c r="G198" s="11">
        <v>41003</v>
      </c>
      <c r="H198" s="9" t="s">
        <v>1176</v>
      </c>
      <c r="I198" s="12" t="s">
        <v>932</v>
      </c>
      <c r="J198" s="13">
        <v>1885</v>
      </c>
      <c r="K198" s="16" t="s">
        <v>1145</v>
      </c>
      <c r="L198" s="12" t="s">
        <v>1267</v>
      </c>
      <c r="M198" s="13">
        <v>1885</v>
      </c>
      <c r="N198" s="56"/>
    </row>
    <row r="199" spans="1:14" ht="72">
      <c r="A199" s="11">
        <v>41029</v>
      </c>
      <c r="B199" s="9">
        <v>502</v>
      </c>
      <c r="C199" s="12" t="s">
        <v>473</v>
      </c>
      <c r="D199" s="10">
        <v>1950</v>
      </c>
      <c r="E199" s="12" t="s">
        <v>162</v>
      </c>
      <c r="F199" s="12" t="s">
        <v>1171</v>
      </c>
      <c r="G199" s="11">
        <v>41003</v>
      </c>
      <c r="H199" s="9" t="s">
        <v>1177</v>
      </c>
      <c r="I199" s="12" t="s">
        <v>932</v>
      </c>
      <c r="J199" s="13">
        <v>1885</v>
      </c>
      <c r="K199" s="16" t="s">
        <v>1145</v>
      </c>
      <c r="L199" s="12" t="s">
        <v>1267</v>
      </c>
      <c r="M199" s="13">
        <v>1885</v>
      </c>
      <c r="N199" s="56"/>
    </row>
    <row r="200" spans="1:14" ht="72">
      <c r="A200" s="11">
        <v>41029</v>
      </c>
      <c r="B200" s="9">
        <v>503</v>
      </c>
      <c r="C200" s="12" t="s">
        <v>475</v>
      </c>
      <c r="D200" s="10">
        <v>1950</v>
      </c>
      <c r="E200" s="12" t="s">
        <v>162</v>
      </c>
      <c r="F200" s="12" t="s">
        <v>1171</v>
      </c>
      <c r="G200" s="11">
        <v>41003</v>
      </c>
      <c r="H200" s="9" t="s">
        <v>1178</v>
      </c>
      <c r="I200" s="12" t="s">
        <v>932</v>
      </c>
      <c r="J200" s="13">
        <v>1885</v>
      </c>
      <c r="K200" s="16" t="s">
        <v>1145</v>
      </c>
      <c r="L200" s="12" t="s">
        <v>1267</v>
      </c>
      <c r="M200" s="13">
        <v>1885</v>
      </c>
      <c r="N200" s="56"/>
    </row>
    <row r="201" spans="1:14" ht="72">
      <c r="A201" s="11">
        <v>41029</v>
      </c>
      <c r="B201" s="9">
        <v>504</v>
      </c>
      <c r="C201" s="12" t="s">
        <v>1</v>
      </c>
      <c r="D201" s="10">
        <v>1950</v>
      </c>
      <c r="E201" s="12" t="s">
        <v>162</v>
      </c>
      <c r="F201" s="12" t="s">
        <v>1171</v>
      </c>
      <c r="G201" s="11">
        <v>41003</v>
      </c>
      <c r="H201" s="9" t="s">
        <v>1179</v>
      </c>
      <c r="I201" s="12" t="s">
        <v>932</v>
      </c>
      <c r="J201" s="13">
        <v>1885</v>
      </c>
      <c r="K201" s="16" t="s">
        <v>1145</v>
      </c>
      <c r="L201" s="12" t="s">
        <v>1267</v>
      </c>
      <c r="M201" s="13">
        <v>1885</v>
      </c>
      <c r="N201" s="56"/>
    </row>
    <row r="202" spans="1:14" ht="72">
      <c r="A202" s="11">
        <v>41029</v>
      </c>
      <c r="B202" s="9">
        <v>505</v>
      </c>
      <c r="C202" s="12" t="s">
        <v>1132</v>
      </c>
      <c r="D202" s="10">
        <v>1950</v>
      </c>
      <c r="E202" s="12" t="s">
        <v>162</v>
      </c>
      <c r="F202" s="12" t="s">
        <v>1171</v>
      </c>
      <c r="G202" s="11">
        <v>41003</v>
      </c>
      <c r="H202" s="9" t="s">
        <v>1180</v>
      </c>
      <c r="I202" s="12" t="s">
        <v>932</v>
      </c>
      <c r="J202" s="13">
        <v>1885</v>
      </c>
      <c r="K202" s="16" t="s">
        <v>1145</v>
      </c>
      <c r="L202" s="12" t="s">
        <v>1267</v>
      </c>
      <c r="M202" s="13">
        <v>1885</v>
      </c>
      <c r="N202" s="56"/>
    </row>
    <row r="203" spans="1:14" ht="72">
      <c r="A203" s="11">
        <v>41029</v>
      </c>
      <c r="B203" s="9">
        <v>506</v>
      </c>
      <c r="C203" s="12" t="s">
        <v>389</v>
      </c>
      <c r="D203" s="10">
        <v>1950</v>
      </c>
      <c r="E203" s="12" t="s">
        <v>162</v>
      </c>
      <c r="F203" s="12" t="s">
        <v>1181</v>
      </c>
      <c r="G203" s="11">
        <v>41002</v>
      </c>
      <c r="H203" s="9" t="s">
        <v>1182</v>
      </c>
      <c r="I203" s="12" t="s">
        <v>932</v>
      </c>
      <c r="J203" s="13">
        <v>1914</v>
      </c>
      <c r="K203" s="16" t="s">
        <v>1183</v>
      </c>
      <c r="L203" s="12" t="s">
        <v>1255</v>
      </c>
      <c r="M203" s="13">
        <v>1914</v>
      </c>
      <c r="N203" s="56"/>
    </row>
    <row r="204" spans="1:14" ht="72">
      <c r="A204" s="11">
        <v>41029</v>
      </c>
      <c r="B204" s="9">
        <v>507</v>
      </c>
      <c r="C204" s="12" t="s">
        <v>475</v>
      </c>
      <c r="D204" s="10">
        <v>1950</v>
      </c>
      <c r="E204" s="12" t="s">
        <v>162</v>
      </c>
      <c r="F204" s="12" t="s">
        <v>1181</v>
      </c>
      <c r="G204" s="11">
        <v>41002</v>
      </c>
      <c r="H204" s="9" t="s">
        <v>1184</v>
      </c>
      <c r="I204" s="12" t="s">
        <v>932</v>
      </c>
      <c r="J204" s="13">
        <v>1914</v>
      </c>
      <c r="K204" s="16" t="s">
        <v>1183</v>
      </c>
      <c r="L204" s="12" t="s">
        <v>1255</v>
      </c>
      <c r="M204" s="13">
        <v>1914</v>
      </c>
      <c r="N204" s="56"/>
    </row>
    <row r="205" spans="1:14" ht="72">
      <c r="A205" s="11">
        <v>41029</v>
      </c>
      <c r="B205" s="9">
        <v>508</v>
      </c>
      <c r="C205" s="12" t="s">
        <v>1089</v>
      </c>
      <c r="D205" s="10">
        <v>1950</v>
      </c>
      <c r="E205" s="12" t="s">
        <v>162</v>
      </c>
      <c r="F205" s="12" t="s">
        <v>1181</v>
      </c>
      <c r="G205" s="11">
        <v>41002</v>
      </c>
      <c r="H205" s="9" t="s">
        <v>1185</v>
      </c>
      <c r="I205" s="12" t="s">
        <v>932</v>
      </c>
      <c r="J205" s="13">
        <v>1914</v>
      </c>
      <c r="K205" s="16" t="s">
        <v>1183</v>
      </c>
      <c r="L205" s="12" t="s">
        <v>1255</v>
      </c>
      <c r="M205" s="13">
        <v>1914</v>
      </c>
      <c r="N205" s="56"/>
    </row>
    <row r="206" spans="1:14" ht="72">
      <c r="A206" s="11">
        <v>41029</v>
      </c>
      <c r="B206" s="9">
        <v>509</v>
      </c>
      <c r="C206" s="12" t="s">
        <v>397</v>
      </c>
      <c r="D206" s="10">
        <v>1950</v>
      </c>
      <c r="E206" s="12" t="s">
        <v>162</v>
      </c>
      <c r="F206" s="12" t="s">
        <v>1181</v>
      </c>
      <c r="G206" s="11">
        <v>41002</v>
      </c>
      <c r="H206" s="9" t="s">
        <v>1186</v>
      </c>
      <c r="I206" s="12" t="s">
        <v>932</v>
      </c>
      <c r="J206" s="13">
        <v>1914</v>
      </c>
      <c r="K206" s="16" t="s">
        <v>1183</v>
      </c>
      <c r="L206" s="12" t="s">
        <v>1255</v>
      </c>
      <c r="M206" s="13">
        <v>1914</v>
      </c>
      <c r="N206" s="56"/>
    </row>
    <row r="207" spans="1:14" ht="72">
      <c r="A207" s="11">
        <v>41029</v>
      </c>
      <c r="B207" s="9">
        <v>510</v>
      </c>
      <c r="C207" s="12" t="s">
        <v>370</v>
      </c>
      <c r="D207" s="10">
        <v>1950</v>
      </c>
      <c r="E207" s="12" t="s">
        <v>162</v>
      </c>
      <c r="F207" s="12" t="s">
        <v>1181</v>
      </c>
      <c r="G207" s="11">
        <v>41002</v>
      </c>
      <c r="H207" s="9" t="s">
        <v>1187</v>
      </c>
      <c r="I207" s="12" t="s">
        <v>932</v>
      </c>
      <c r="J207" s="13">
        <v>1914</v>
      </c>
      <c r="K207" s="16" t="s">
        <v>1183</v>
      </c>
      <c r="L207" s="12" t="s">
        <v>1255</v>
      </c>
      <c r="M207" s="13">
        <v>1914</v>
      </c>
      <c r="N207" s="56"/>
    </row>
    <row r="208" spans="1:14" ht="72">
      <c r="A208" s="11">
        <v>41029</v>
      </c>
      <c r="B208" s="9">
        <v>511</v>
      </c>
      <c r="C208" s="12" t="s">
        <v>431</v>
      </c>
      <c r="D208" s="10">
        <v>1950</v>
      </c>
      <c r="E208" s="12" t="s">
        <v>162</v>
      </c>
      <c r="F208" s="12" t="s">
        <v>1181</v>
      </c>
      <c r="G208" s="11">
        <v>41001</v>
      </c>
      <c r="H208" s="9" t="s">
        <v>1188</v>
      </c>
      <c r="I208" s="12" t="s">
        <v>932</v>
      </c>
      <c r="J208" s="13">
        <v>1914</v>
      </c>
      <c r="K208" s="16" t="s">
        <v>1183</v>
      </c>
      <c r="L208" s="12" t="s">
        <v>1255</v>
      </c>
      <c r="M208" s="13">
        <v>1914</v>
      </c>
      <c r="N208" s="56"/>
    </row>
    <row r="209" spans="1:14" ht="72">
      <c r="A209" s="11">
        <v>41029</v>
      </c>
      <c r="B209" s="9">
        <v>512</v>
      </c>
      <c r="C209" s="12" t="s">
        <v>427</v>
      </c>
      <c r="D209" s="10">
        <v>1950</v>
      </c>
      <c r="E209" s="12" t="s">
        <v>162</v>
      </c>
      <c r="F209" s="12" t="s">
        <v>1181</v>
      </c>
      <c r="G209" s="11">
        <v>41001</v>
      </c>
      <c r="H209" s="9" t="s">
        <v>1189</v>
      </c>
      <c r="I209" s="12" t="s">
        <v>932</v>
      </c>
      <c r="J209" s="13">
        <v>1914</v>
      </c>
      <c r="K209" s="16" t="s">
        <v>1183</v>
      </c>
      <c r="L209" s="12" t="s">
        <v>1255</v>
      </c>
      <c r="M209" s="13">
        <v>1914</v>
      </c>
      <c r="N209" s="56"/>
    </row>
    <row r="210" spans="1:14" ht="72">
      <c r="A210" s="11">
        <v>41029</v>
      </c>
      <c r="B210" s="9">
        <v>514</v>
      </c>
      <c r="C210" s="12" t="s">
        <v>496</v>
      </c>
      <c r="D210" s="10">
        <v>1950</v>
      </c>
      <c r="E210" s="12" t="s">
        <v>162</v>
      </c>
      <c r="F210" s="12" t="s">
        <v>1181</v>
      </c>
      <c r="G210" s="11">
        <v>41001</v>
      </c>
      <c r="H210" s="9" t="s">
        <v>1190</v>
      </c>
      <c r="I210" s="12" t="s">
        <v>932</v>
      </c>
      <c r="J210" s="13">
        <v>1914</v>
      </c>
      <c r="K210" s="16" t="s">
        <v>1183</v>
      </c>
      <c r="L210" s="12" t="s">
        <v>1255</v>
      </c>
      <c r="M210" s="13">
        <v>1914</v>
      </c>
      <c r="N210" s="56"/>
    </row>
    <row r="211" spans="1:14" ht="72">
      <c r="A211" s="11">
        <v>41029</v>
      </c>
      <c r="B211" s="9">
        <v>515</v>
      </c>
      <c r="C211" s="12" t="s">
        <v>517</v>
      </c>
      <c r="D211" s="10">
        <v>1950</v>
      </c>
      <c r="E211" s="12" t="s">
        <v>162</v>
      </c>
      <c r="F211" s="12" t="s">
        <v>1181</v>
      </c>
      <c r="G211" s="11">
        <v>41001</v>
      </c>
      <c r="H211" s="9" t="s">
        <v>1191</v>
      </c>
      <c r="I211" s="12" t="s">
        <v>932</v>
      </c>
      <c r="J211" s="13">
        <v>1914</v>
      </c>
      <c r="K211" s="16" t="s">
        <v>1183</v>
      </c>
      <c r="L211" s="12" t="s">
        <v>1255</v>
      </c>
      <c r="M211" s="13">
        <v>1914</v>
      </c>
      <c r="N211" s="56"/>
    </row>
    <row r="212" spans="1:14" ht="72">
      <c r="A212" s="11">
        <v>41029</v>
      </c>
      <c r="B212" s="9">
        <v>516</v>
      </c>
      <c r="C212" s="12" t="s">
        <v>473</v>
      </c>
      <c r="D212" s="10">
        <v>1950</v>
      </c>
      <c r="E212" s="12" t="s">
        <v>162</v>
      </c>
      <c r="F212" s="12" t="s">
        <v>1181</v>
      </c>
      <c r="G212" s="11">
        <v>41001</v>
      </c>
      <c r="H212" s="9" t="s">
        <v>1192</v>
      </c>
      <c r="I212" s="12" t="s">
        <v>932</v>
      </c>
      <c r="J212" s="13">
        <v>1914</v>
      </c>
      <c r="K212" s="16" t="s">
        <v>1183</v>
      </c>
      <c r="L212" s="12" t="s">
        <v>1255</v>
      </c>
      <c r="M212" s="13">
        <v>1914</v>
      </c>
      <c r="N212" s="56"/>
    </row>
    <row r="213" spans="1:14" ht="72">
      <c r="A213" s="11">
        <v>41029</v>
      </c>
      <c r="B213" s="9">
        <v>518</v>
      </c>
      <c r="C213" s="12" t="s">
        <v>1</v>
      </c>
      <c r="D213" s="10">
        <v>1950</v>
      </c>
      <c r="E213" s="12" t="s">
        <v>162</v>
      </c>
      <c r="F213" s="12" t="s">
        <v>1181</v>
      </c>
      <c r="G213" s="11">
        <v>41001</v>
      </c>
      <c r="H213" s="9" t="s">
        <v>1193</v>
      </c>
      <c r="I213" s="12" t="s">
        <v>932</v>
      </c>
      <c r="J213" s="13">
        <v>1914</v>
      </c>
      <c r="K213" s="16" t="s">
        <v>1183</v>
      </c>
      <c r="L213" s="12" t="s">
        <v>1255</v>
      </c>
      <c r="M213" s="13">
        <v>1914</v>
      </c>
      <c r="N213" s="56"/>
    </row>
    <row r="214" spans="1:14" ht="72">
      <c r="A214" s="11">
        <v>41029</v>
      </c>
      <c r="B214" s="9">
        <v>520</v>
      </c>
      <c r="C214" s="12" t="s">
        <v>1132</v>
      </c>
      <c r="D214" s="10">
        <v>1950</v>
      </c>
      <c r="E214" s="12" t="s">
        <v>162</v>
      </c>
      <c r="F214" s="12" t="s">
        <v>1181</v>
      </c>
      <c r="G214" s="11">
        <v>41001</v>
      </c>
      <c r="H214" s="9" t="s">
        <v>1194</v>
      </c>
      <c r="I214" s="12" t="s">
        <v>932</v>
      </c>
      <c r="J214" s="13">
        <v>1914</v>
      </c>
      <c r="K214" s="16" t="s">
        <v>1183</v>
      </c>
      <c r="L214" s="12" t="s">
        <v>1255</v>
      </c>
      <c r="M214" s="13">
        <v>1914</v>
      </c>
      <c r="N214" s="56"/>
    </row>
    <row r="215" spans="1:14" ht="72">
      <c r="A215" s="11">
        <v>41029</v>
      </c>
      <c r="B215" s="9">
        <v>521</v>
      </c>
      <c r="C215" s="12" t="s">
        <v>389</v>
      </c>
      <c r="D215" s="10">
        <v>1950</v>
      </c>
      <c r="E215" s="12" t="s">
        <v>162</v>
      </c>
      <c r="F215" s="12" t="s">
        <v>1181</v>
      </c>
      <c r="G215" s="11">
        <v>41001</v>
      </c>
      <c r="H215" s="9" t="s">
        <v>1195</v>
      </c>
      <c r="I215" s="12" t="s">
        <v>932</v>
      </c>
      <c r="J215" s="13">
        <v>1914</v>
      </c>
      <c r="K215" s="16" t="s">
        <v>1183</v>
      </c>
      <c r="L215" s="12" t="s">
        <v>1255</v>
      </c>
      <c r="M215" s="13">
        <v>1914</v>
      </c>
      <c r="N215" s="56"/>
    </row>
    <row r="216" spans="1:14" ht="72">
      <c r="A216" s="11">
        <v>41029</v>
      </c>
      <c r="B216" s="9">
        <v>524</v>
      </c>
      <c r="C216" s="12" t="s">
        <v>424</v>
      </c>
      <c r="D216" s="10">
        <v>1950</v>
      </c>
      <c r="E216" s="12" t="s">
        <v>162</v>
      </c>
      <c r="F216" s="12" t="s">
        <v>1181</v>
      </c>
      <c r="G216" s="11">
        <v>41001</v>
      </c>
      <c r="H216" s="9" t="s">
        <v>1196</v>
      </c>
      <c r="I216" s="12" t="s">
        <v>932</v>
      </c>
      <c r="J216" s="13">
        <v>1914</v>
      </c>
      <c r="K216" s="16" t="s">
        <v>1183</v>
      </c>
      <c r="L216" s="12" t="s">
        <v>1255</v>
      </c>
      <c r="M216" s="13">
        <v>1914</v>
      </c>
      <c r="N216" s="56"/>
    </row>
    <row r="217" spans="1:14" ht="72">
      <c r="A217" s="11">
        <v>41029</v>
      </c>
      <c r="B217" s="9">
        <v>526</v>
      </c>
      <c r="C217" s="12" t="s">
        <v>1197</v>
      </c>
      <c r="D217" s="10">
        <v>1950</v>
      </c>
      <c r="E217" s="12" t="s">
        <v>162</v>
      </c>
      <c r="F217" s="12" t="s">
        <v>1198</v>
      </c>
      <c r="G217" s="11">
        <v>41003</v>
      </c>
      <c r="H217" s="9" t="s">
        <v>1199</v>
      </c>
      <c r="I217" s="12" t="s">
        <v>932</v>
      </c>
      <c r="J217" s="13">
        <v>1885</v>
      </c>
      <c r="K217" s="16" t="s">
        <v>1145</v>
      </c>
      <c r="L217" s="12" t="s">
        <v>1267</v>
      </c>
      <c r="M217" s="13">
        <v>1885</v>
      </c>
      <c r="N217" s="56"/>
    </row>
    <row r="218" spans="1:14" ht="63">
      <c r="A218" s="11">
        <v>41029</v>
      </c>
      <c r="B218" s="9">
        <v>529</v>
      </c>
      <c r="C218" s="12" t="s">
        <v>376</v>
      </c>
      <c r="D218" s="10">
        <v>1950</v>
      </c>
      <c r="E218" s="12" t="s">
        <v>162</v>
      </c>
      <c r="F218" s="12" t="s">
        <v>1200</v>
      </c>
      <c r="G218" s="11">
        <v>41004</v>
      </c>
      <c r="H218" s="9" t="s">
        <v>1201</v>
      </c>
      <c r="I218" s="12" t="s">
        <v>932</v>
      </c>
      <c r="J218" s="13">
        <v>1827</v>
      </c>
      <c r="K218" s="16" t="s">
        <v>1145</v>
      </c>
      <c r="L218" s="12" t="s">
        <v>1266</v>
      </c>
      <c r="M218" s="13">
        <v>1827</v>
      </c>
      <c r="N218" s="56"/>
    </row>
    <row r="219" spans="1:14" ht="72">
      <c r="A219" s="11">
        <v>41029</v>
      </c>
      <c r="B219" s="9">
        <v>532</v>
      </c>
      <c r="C219" s="12" t="s">
        <v>181</v>
      </c>
      <c r="D219" s="10">
        <v>1950</v>
      </c>
      <c r="E219" s="12" t="s">
        <v>1202</v>
      </c>
      <c r="F219" s="12" t="s">
        <v>1203</v>
      </c>
      <c r="G219" s="11">
        <v>41011</v>
      </c>
      <c r="H219" s="9" t="s">
        <v>1204</v>
      </c>
      <c r="I219" s="12" t="s">
        <v>932</v>
      </c>
      <c r="J219" s="13">
        <v>260</v>
      </c>
      <c r="K219" s="16" t="s">
        <v>1205</v>
      </c>
      <c r="L219" s="12" t="s">
        <v>1289</v>
      </c>
      <c r="M219" s="13">
        <v>260</v>
      </c>
      <c r="N219" s="13"/>
    </row>
    <row r="220" spans="1:14" ht="72">
      <c r="A220" s="11">
        <v>41029</v>
      </c>
      <c r="B220" s="9">
        <v>535</v>
      </c>
      <c r="C220" s="12" t="s">
        <v>567</v>
      </c>
      <c r="D220" s="10">
        <v>1950</v>
      </c>
      <c r="E220" s="12" t="s">
        <v>162</v>
      </c>
      <c r="F220" s="12" t="s">
        <v>1151</v>
      </c>
      <c r="G220" s="11">
        <v>41006</v>
      </c>
      <c r="H220" s="9" t="s">
        <v>1206</v>
      </c>
      <c r="I220" s="12" t="s">
        <v>932</v>
      </c>
      <c r="J220" s="13">
        <v>1827</v>
      </c>
      <c r="K220" s="16" t="s">
        <v>1145</v>
      </c>
      <c r="L220" s="12" t="s">
        <v>1266</v>
      </c>
      <c r="M220" s="13">
        <v>1827</v>
      </c>
      <c r="N220" s="56"/>
    </row>
    <row r="221" spans="1:14" ht="72">
      <c r="A221" s="11">
        <v>41029</v>
      </c>
      <c r="B221" s="9">
        <v>537</v>
      </c>
      <c r="C221" s="12" t="s">
        <v>1207</v>
      </c>
      <c r="D221" s="10">
        <v>1950</v>
      </c>
      <c r="E221" s="12" t="s">
        <v>162</v>
      </c>
      <c r="F221" s="12" t="s">
        <v>1151</v>
      </c>
      <c r="G221" s="11">
        <v>41006</v>
      </c>
      <c r="H221" s="9" t="s">
        <v>1208</v>
      </c>
      <c r="I221" s="12" t="s">
        <v>932</v>
      </c>
      <c r="J221" s="13">
        <v>1827</v>
      </c>
      <c r="K221" s="16" t="s">
        <v>1145</v>
      </c>
      <c r="L221" s="12" t="s">
        <v>1266</v>
      </c>
      <c r="M221" s="13">
        <v>1827</v>
      </c>
      <c r="N221" s="56"/>
    </row>
    <row r="222" spans="1:14" ht="63">
      <c r="A222" s="11">
        <v>41015</v>
      </c>
      <c r="B222" s="9">
        <v>541</v>
      </c>
      <c r="C222" s="16" t="s">
        <v>1</v>
      </c>
      <c r="D222" s="54">
        <v>1950</v>
      </c>
      <c r="E222" s="16" t="s">
        <v>342</v>
      </c>
      <c r="F222" s="12" t="s">
        <v>1209</v>
      </c>
      <c r="G222" s="11">
        <v>41007</v>
      </c>
      <c r="H222" s="9" t="s">
        <v>1210</v>
      </c>
      <c r="I222" s="12" t="s">
        <v>380</v>
      </c>
      <c r="J222" s="54">
        <v>1885</v>
      </c>
      <c r="K222" s="16" t="s">
        <v>1211</v>
      </c>
      <c r="L222" s="12" t="s">
        <v>1264</v>
      </c>
      <c r="M222" s="54">
        <v>1885</v>
      </c>
      <c r="N222" s="56"/>
    </row>
    <row r="223" spans="1:14" ht="225">
      <c r="A223" s="11">
        <v>41038</v>
      </c>
      <c r="B223" s="9">
        <v>66724</v>
      </c>
      <c r="C223" s="16" t="s">
        <v>1212</v>
      </c>
      <c r="D223" s="54">
        <v>249125.28</v>
      </c>
      <c r="E223" s="16" t="s">
        <v>1212</v>
      </c>
      <c r="F223" s="12" t="s">
        <v>1268</v>
      </c>
      <c r="G223" s="11">
        <v>41031</v>
      </c>
      <c r="H223" s="9">
        <v>455</v>
      </c>
      <c r="I223" s="12" t="s">
        <v>380</v>
      </c>
      <c r="J223" s="54">
        <v>129003.6</v>
      </c>
      <c r="K223" s="12" t="s">
        <v>1213</v>
      </c>
      <c r="L223" s="12" t="s">
        <v>1260</v>
      </c>
      <c r="M223" s="54">
        <v>129003.6</v>
      </c>
      <c r="N223" s="56"/>
    </row>
    <row r="224" spans="1:14" ht="153">
      <c r="A224" s="11">
        <v>41038</v>
      </c>
      <c r="B224" s="16" t="s">
        <v>1214</v>
      </c>
      <c r="C224" s="16" t="s">
        <v>1212</v>
      </c>
      <c r="D224" s="54">
        <v>249125.28</v>
      </c>
      <c r="E224" s="16" t="s">
        <v>1212</v>
      </c>
      <c r="F224" s="12" t="s">
        <v>1215</v>
      </c>
      <c r="G224" s="11">
        <v>41030</v>
      </c>
      <c r="H224" s="9">
        <v>454</v>
      </c>
      <c r="I224" s="12" t="s">
        <v>380</v>
      </c>
      <c r="J224" s="54">
        <v>120004.9</v>
      </c>
      <c r="K224" s="12" t="s">
        <v>1213</v>
      </c>
      <c r="L224" s="12" t="s">
        <v>1260</v>
      </c>
      <c r="M224" s="54">
        <v>120004.9</v>
      </c>
      <c r="N224" s="56"/>
    </row>
    <row r="225" spans="9:14" ht="15.75" thickBot="1">
      <c r="I225" s="26" t="s">
        <v>1216</v>
      </c>
      <c r="J225" s="27">
        <f>SUM(J11:J224)</f>
        <v>783680.5</v>
      </c>
      <c r="M225" s="27">
        <f>SUM(M11:M224)</f>
        <v>764105.5</v>
      </c>
      <c r="N225" s="27">
        <f>SUM(N11:N224)</f>
        <v>19575</v>
      </c>
    </row>
    <row r="226" spans="9:14" ht="15.75" thickTop="1"/>
  </sheetData>
  <autoFilter ref="M10:N225">
    <filterColumn colId="1"/>
  </autoFilter>
  <mergeCells count="10">
    <mergeCell ref="A1:M1"/>
    <mergeCell ref="A2:M2"/>
    <mergeCell ref="A3:M3"/>
    <mergeCell ref="A4:M4"/>
    <mergeCell ref="A5:M5"/>
    <mergeCell ref="A6:M6"/>
    <mergeCell ref="A9:D9"/>
    <mergeCell ref="E9:J9"/>
    <mergeCell ref="K9:K10"/>
    <mergeCell ref="L9:N9"/>
  </mergeCells>
  <phoneticPr fontId="6" type="noConversion"/>
  <printOptions horizontalCentered="1"/>
  <pageMargins left="0.15" right="0.59055118110236227" top="0.39" bottom="0.54" header="0.31496062992125984" footer="0.31496062992125984"/>
  <pageSetup scale="77" fitToHeight="40" orientation="landscape" r:id="rId1"/>
  <headerFooter>
    <oddFooter>&amp;CHoja &amp;P de &amp;N</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V17"/>
  <sheetViews>
    <sheetView workbookViewId="0">
      <selection activeCell="G21" sqref="G21"/>
    </sheetView>
  </sheetViews>
  <sheetFormatPr baseColWidth="10" defaultRowHeight="15"/>
  <cols>
    <col min="1" max="1" width="6.5703125" bestFit="1" customWidth="1"/>
    <col min="2" max="2" width="4.42578125" bestFit="1" customWidth="1"/>
    <col min="3" max="3" width="12.140625" customWidth="1"/>
    <col min="4" max="4" width="6.85546875" bestFit="1" customWidth="1"/>
    <col min="7" max="7" width="6.5703125" bestFit="1" customWidth="1"/>
    <col min="8" max="8" width="4.85546875" bestFit="1" customWidth="1"/>
    <col min="10" max="10" width="9.7109375" customWidth="1"/>
    <col min="11" max="11" width="22.85546875" customWidth="1"/>
    <col min="12" max="12" width="14.7109375" customWidth="1"/>
    <col min="13" max="13" width="10.140625" customWidth="1"/>
    <col min="14" max="14" width="10.7109375" customWidth="1"/>
    <col min="15" max="15" width="13.7109375" customWidth="1"/>
    <col min="16" max="16" width="9.5703125" bestFit="1" customWidth="1"/>
    <col min="17" max="17" width="12.140625" bestFit="1" customWidth="1"/>
  </cols>
  <sheetData>
    <row r="1" spans="1:22" ht="18">
      <c r="A1" s="154" t="s">
        <v>1291</v>
      </c>
      <c r="B1" s="154"/>
      <c r="C1" s="154"/>
      <c r="D1" s="154"/>
      <c r="E1" s="154"/>
      <c r="F1" s="154"/>
      <c r="G1" s="154"/>
      <c r="H1" s="154"/>
      <c r="I1" s="154"/>
      <c r="J1" s="154"/>
      <c r="K1" s="154"/>
      <c r="L1" s="154"/>
      <c r="M1" s="154"/>
      <c r="N1" s="154"/>
      <c r="O1" s="154"/>
      <c r="P1" s="154"/>
      <c r="Q1" s="154"/>
    </row>
    <row r="2" spans="1:22" ht="15.75">
      <c r="A2" s="157" t="s">
        <v>1292</v>
      </c>
      <c r="B2" s="157"/>
      <c r="C2" s="157"/>
      <c r="D2" s="157"/>
      <c r="E2" s="157"/>
      <c r="F2" s="157"/>
      <c r="G2" s="157"/>
      <c r="H2" s="157"/>
      <c r="I2" s="157"/>
      <c r="J2" s="157"/>
      <c r="K2" s="157"/>
      <c r="L2" s="157"/>
      <c r="M2" s="157"/>
      <c r="N2" s="157"/>
      <c r="O2" s="157"/>
      <c r="P2" s="157"/>
      <c r="Q2" s="157"/>
    </row>
    <row r="3" spans="1:22">
      <c r="A3" s="158" t="s">
        <v>1293</v>
      </c>
      <c r="B3" s="158"/>
      <c r="C3" s="158"/>
      <c r="D3" s="158"/>
      <c r="E3" s="158"/>
      <c r="F3" s="158"/>
      <c r="G3" s="158"/>
      <c r="H3" s="158"/>
      <c r="I3" s="158"/>
      <c r="J3" s="158"/>
      <c r="K3" s="158"/>
      <c r="L3" s="158"/>
      <c r="M3" s="158"/>
      <c r="N3" s="158"/>
      <c r="O3" s="158"/>
      <c r="P3" s="158"/>
      <c r="Q3" s="158"/>
    </row>
    <row r="4" spans="1:22" ht="15.75">
      <c r="A4" s="159" t="s">
        <v>1294</v>
      </c>
      <c r="B4" s="159"/>
      <c r="C4" s="159"/>
      <c r="D4" s="159"/>
      <c r="E4" s="159"/>
      <c r="F4" s="159"/>
      <c r="G4" s="159"/>
      <c r="H4" s="159"/>
      <c r="I4" s="159"/>
      <c r="J4" s="159"/>
      <c r="K4" s="159"/>
      <c r="L4" s="159"/>
      <c r="M4" s="159"/>
      <c r="N4" s="159"/>
      <c r="O4" s="159"/>
      <c r="P4" s="159"/>
      <c r="Q4" s="159"/>
    </row>
    <row r="5" spans="1:22" ht="15.75">
      <c r="A5" s="157" t="s">
        <v>144</v>
      </c>
      <c r="B5" s="157"/>
      <c r="C5" s="157"/>
      <c r="D5" s="157"/>
      <c r="E5" s="157"/>
      <c r="F5" s="157"/>
      <c r="G5" s="157"/>
      <c r="H5" s="157"/>
      <c r="I5" s="157"/>
      <c r="J5" s="157"/>
      <c r="K5" s="157"/>
      <c r="L5" s="157"/>
      <c r="M5" s="157"/>
      <c r="N5" s="157"/>
      <c r="O5" s="157"/>
      <c r="P5" s="157"/>
      <c r="Q5" s="157"/>
    </row>
    <row r="6" spans="1:22" ht="18">
      <c r="A6" s="154" t="s">
        <v>1405</v>
      </c>
      <c r="B6" s="154"/>
      <c r="C6" s="154"/>
      <c r="D6" s="154"/>
      <c r="E6" s="154"/>
      <c r="F6" s="154"/>
      <c r="G6" s="154"/>
      <c r="H6" s="154"/>
      <c r="I6" s="154"/>
      <c r="J6" s="154"/>
      <c r="K6" s="154"/>
      <c r="L6" s="154"/>
      <c r="M6" s="154"/>
      <c r="N6" s="154"/>
      <c r="O6" s="154"/>
      <c r="P6" s="154"/>
      <c r="Q6" s="154"/>
    </row>
    <row r="9" spans="1:22">
      <c r="A9" s="175" t="s">
        <v>326</v>
      </c>
      <c r="B9" s="176"/>
      <c r="C9" s="176"/>
      <c r="D9" s="177"/>
      <c r="E9" s="172" t="s">
        <v>327</v>
      </c>
      <c r="F9" s="173"/>
      <c r="G9" s="173"/>
      <c r="H9" s="173"/>
      <c r="I9" s="173"/>
      <c r="J9" s="174"/>
      <c r="K9" s="178" t="s">
        <v>328</v>
      </c>
      <c r="L9" s="172" t="s">
        <v>1295</v>
      </c>
      <c r="M9" s="173"/>
      <c r="N9" s="174"/>
      <c r="O9" s="172" t="s">
        <v>1296</v>
      </c>
      <c r="P9" s="173"/>
      <c r="Q9" s="174"/>
    </row>
    <row r="10" spans="1:22" ht="18">
      <c r="A10" s="4" t="s">
        <v>330</v>
      </c>
      <c r="B10" s="71" t="s">
        <v>331</v>
      </c>
      <c r="C10" s="72" t="s">
        <v>1297</v>
      </c>
      <c r="D10" s="74" t="s">
        <v>329</v>
      </c>
      <c r="E10" s="7" t="s">
        <v>332</v>
      </c>
      <c r="F10" s="72" t="s">
        <v>367</v>
      </c>
      <c r="G10" s="4" t="s">
        <v>330</v>
      </c>
      <c r="H10" s="8" t="s">
        <v>368</v>
      </c>
      <c r="I10" s="72" t="s">
        <v>369</v>
      </c>
      <c r="J10" s="72" t="s">
        <v>329</v>
      </c>
      <c r="K10" s="179"/>
      <c r="L10" s="72" t="s">
        <v>1010</v>
      </c>
      <c r="M10" s="71" t="s">
        <v>1008</v>
      </c>
      <c r="N10" s="71" t="s">
        <v>1009</v>
      </c>
      <c r="O10" s="72" t="s">
        <v>1010</v>
      </c>
      <c r="P10" s="71" t="s">
        <v>1008</v>
      </c>
      <c r="Q10" s="71" t="s">
        <v>1009</v>
      </c>
    </row>
    <row r="11" spans="1:22" s="94" customFormat="1" ht="36">
      <c r="A11" s="11">
        <v>41182</v>
      </c>
      <c r="B11" s="9">
        <v>2767</v>
      </c>
      <c r="C11" s="16" t="s">
        <v>395</v>
      </c>
      <c r="D11" s="17">
        <v>1990</v>
      </c>
      <c r="E11" s="93" t="s">
        <v>1313</v>
      </c>
      <c r="F11" s="12" t="s">
        <v>1314</v>
      </c>
      <c r="G11" s="82">
        <v>41155</v>
      </c>
      <c r="H11" s="88" t="s">
        <v>1315</v>
      </c>
      <c r="I11" s="84" t="s">
        <v>380</v>
      </c>
      <c r="J11" s="85">
        <v>1740</v>
      </c>
      <c r="K11" s="87" t="s">
        <v>1316</v>
      </c>
      <c r="L11" s="87" t="s">
        <v>1317</v>
      </c>
      <c r="M11" s="85"/>
      <c r="N11" s="85">
        <v>1740</v>
      </c>
      <c r="O11" s="87" t="s">
        <v>1317</v>
      </c>
      <c r="P11" s="85"/>
      <c r="Q11" s="85">
        <v>1740</v>
      </c>
      <c r="R11" s="1"/>
      <c r="S11" s="1"/>
      <c r="T11" s="1"/>
      <c r="U11" s="1"/>
      <c r="V11" s="1"/>
    </row>
    <row r="12" spans="1:22" s="94" customFormat="1" ht="45">
      <c r="A12" s="11">
        <v>41182</v>
      </c>
      <c r="B12" s="79">
        <v>2817</v>
      </c>
      <c r="C12" s="16" t="s">
        <v>172</v>
      </c>
      <c r="D12" s="17">
        <v>1950</v>
      </c>
      <c r="E12" s="93" t="s">
        <v>1313</v>
      </c>
      <c r="F12" s="12" t="s">
        <v>1318</v>
      </c>
      <c r="G12" s="82">
        <v>41167</v>
      </c>
      <c r="H12" s="88" t="s">
        <v>1319</v>
      </c>
      <c r="I12" s="84" t="s">
        <v>380</v>
      </c>
      <c r="J12" s="85">
        <v>1972</v>
      </c>
      <c r="K12" s="87" t="s">
        <v>1320</v>
      </c>
      <c r="L12" s="87" t="s">
        <v>1317</v>
      </c>
      <c r="M12" s="17"/>
      <c r="N12" s="85">
        <v>1972</v>
      </c>
      <c r="O12" s="87" t="s">
        <v>1317</v>
      </c>
      <c r="P12" s="17"/>
      <c r="Q12" s="85">
        <v>1972</v>
      </c>
      <c r="R12" s="1"/>
      <c r="S12" s="1"/>
      <c r="T12" s="1"/>
      <c r="U12" s="1"/>
      <c r="V12" s="1"/>
    </row>
    <row r="13" spans="1:22" s="25" customFormat="1" ht="36">
      <c r="A13" s="11">
        <v>41182</v>
      </c>
      <c r="B13" s="79">
        <v>2824</v>
      </c>
      <c r="C13" s="16" t="s">
        <v>389</v>
      </c>
      <c r="D13" s="17">
        <v>1900</v>
      </c>
      <c r="E13" s="16" t="s">
        <v>1321</v>
      </c>
      <c r="F13" s="12" t="s">
        <v>1314</v>
      </c>
      <c r="G13" s="82">
        <v>41181</v>
      </c>
      <c r="H13" s="88">
        <v>130</v>
      </c>
      <c r="I13" s="84" t="s">
        <v>380</v>
      </c>
      <c r="J13" s="85">
        <v>1740</v>
      </c>
      <c r="K13" s="87" t="s">
        <v>1322</v>
      </c>
      <c r="L13" s="87" t="s">
        <v>1317</v>
      </c>
      <c r="M13" s="85"/>
      <c r="N13" s="85">
        <v>1740</v>
      </c>
      <c r="O13" s="87" t="s">
        <v>1317</v>
      </c>
      <c r="P13" s="85"/>
      <c r="Q13" s="85">
        <v>1740</v>
      </c>
    </row>
    <row r="14" spans="1:22" s="94" customFormat="1" ht="36">
      <c r="A14" s="11">
        <v>41182</v>
      </c>
      <c r="B14" s="79">
        <v>2827</v>
      </c>
      <c r="C14" s="16" t="s">
        <v>1323</v>
      </c>
      <c r="D14" s="17">
        <v>1950</v>
      </c>
      <c r="E14" s="93" t="s">
        <v>1313</v>
      </c>
      <c r="F14" s="12" t="s">
        <v>1314</v>
      </c>
      <c r="G14" s="82">
        <v>41158</v>
      </c>
      <c r="H14" s="88" t="s">
        <v>1324</v>
      </c>
      <c r="I14" s="84" t="s">
        <v>380</v>
      </c>
      <c r="J14" s="85">
        <v>1740</v>
      </c>
      <c r="K14" s="87" t="s">
        <v>1322</v>
      </c>
      <c r="L14" s="87" t="s">
        <v>1317</v>
      </c>
      <c r="M14" s="85"/>
      <c r="N14" s="85">
        <v>1740</v>
      </c>
      <c r="O14" s="87" t="s">
        <v>1317</v>
      </c>
      <c r="P14" s="85"/>
      <c r="Q14" s="85">
        <v>1740</v>
      </c>
      <c r="R14" s="1"/>
      <c r="S14" s="1"/>
      <c r="T14" s="1"/>
      <c r="U14" s="1"/>
      <c r="V14" s="1"/>
    </row>
    <row r="15" spans="1:22">
      <c r="J15" s="90"/>
      <c r="N15" s="90"/>
      <c r="Q15" s="90"/>
    </row>
    <row r="16" spans="1:22" ht="15.75" thickBot="1">
      <c r="I16" s="26" t="s">
        <v>1325</v>
      </c>
      <c r="J16" s="27">
        <f>SUM(J11:J14)</f>
        <v>7192</v>
      </c>
      <c r="N16" s="27">
        <f>SUM(N11:N14)</f>
        <v>7192</v>
      </c>
      <c r="Q16" s="27">
        <f>SUM(Q11:Q14)</f>
        <v>7192</v>
      </c>
    </row>
    <row r="17" ht="15.75" thickTop="1"/>
  </sheetData>
  <mergeCells count="11">
    <mergeCell ref="L9:N9"/>
    <mergeCell ref="O9:Q9"/>
    <mergeCell ref="A1:Q1"/>
    <mergeCell ref="A2:Q2"/>
    <mergeCell ref="A3:Q3"/>
    <mergeCell ref="A4:Q4"/>
    <mergeCell ref="A5:Q5"/>
    <mergeCell ref="A6:Q6"/>
    <mergeCell ref="A9:D9"/>
    <mergeCell ref="E9:J9"/>
    <mergeCell ref="K9:K10"/>
  </mergeCells>
  <printOptions horizontalCentered="1"/>
  <pageMargins left="0.70866141732283472" right="0.70866141732283472" top="0.74803149606299213" bottom="0.74803149606299213" header="0.31496062992125984" footer="0.31496062992125984"/>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15</vt:i4>
      </vt:variant>
    </vt:vector>
  </HeadingPairs>
  <TitlesOfParts>
    <vt:vector size="26" baseType="lpstr">
      <vt:lpstr>A15</vt:lpstr>
      <vt:lpstr>A16</vt:lpstr>
      <vt:lpstr>A17</vt:lpstr>
      <vt:lpstr>A18</vt:lpstr>
      <vt:lpstr>A19</vt:lpstr>
      <vt:lpstr>A20</vt:lpstr>
      <vt:lpstr>A21</vt:lpstr>
      <vt:lpstr>A22</vt:lpstr>
      <vt:lpstr>A23</vt:lpstr>
      <vt:lpstr>A24</vt:lpstr>
      <vt:lpstr>A25</vt:lpstr>
      <vt:lpstr>'A17'!Área_de_impresión</vt:lpstr>
      <vt:lpstr>'A18'!Área_de_impresión</vt:lpstr>
      <vt:lpstr>'A19'!Área_de_impresión</vt:lpstr>
      <vt:lpstr>'A20'!Área_de_impresión</vt:lpstr>
      <vt:lpstr>'A21'!Área_de_impresión</vt:lpstr>
      <vt:lpstr>'A22'!Área_de_impresión</vt:lpstr>
      <vt:lpstr>'A24'!Área_de_impresión</vt:lpstr>
      <vt:lpstr>'A15'!Títulos_a_imprimir</vt:lpstr>
      <vt:lpstr>'A16'!Títulos_a_imprimir</vt:lpstr>
      <vt:lpstr>'A17'!Títulos_a_imprimir</vt:lpstr>
      <vt:lpstr>'A20'!Títulos_a_imprimir</vt:lpstr>
      <vt:lpstr>'A21'!Títulos_a_imprimir</vt:lpstr>
      <vt:lpstr>'A22'!Títulos_a_imprimir</vt:lpstr>
      <vt:lpstr>'A24'!Títulos_a_imprimir</vt:lpstr>
      <vt:lpstr>'A25'!Títulos_a_imprimir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2012-10-28T01:51:49Z</cp:lastPrinted>
  <dcterms:created xsi:type="dcterms:W3CDTF">2006-09-12T12:46:56Z</dcterms:created>
  <dcterms:modified xsi:type="dcterms:W3CDTF">2013-09-04T20:36:20Z</dcterms:modified>
</cp:coreProperties>
</file>